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0" windowWidth="8028" windowHeight="7320"/>
  </bookViews>
  <sheets>
    <sheet name="Fluxul de numera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14" i="1"/>
  <c r="E14" i="1"/>
  <c r="D14" i="1"/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<sst xmlns="http://schemas.openxmlformats.org/spreadsheetml/2006/main" count="46" uniqueCount="46">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</sst>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A3" sqref="A3:F33"/>
    </sheetView>
  </sheetViews>
  <sheetFormatPr defaultRowHeight="14.4" x14ac:dyDescent="0.3"/>
  <cols>
    <col min="2" max="2" width="56.44140625" customWidth="1"/>
    <col min="3" max="6" width="13.6640625" customWidth="1"/>
  </cols>
  <sheetData>
    <row r="3" spans="1:7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3">
      <c r="A4" s="14"/>
      <c r="B4" s="14"/>
      <c r="C4" s="14"/>
      <c r="D4" s="14"/>
      <c r="E4" s="14"/>
      <c r="F4" s="14"/>
      <c r="G4" s="1"/>
    </row>
    <row r="5" spans="1:7" x14ac:dyDescent="0.3">
      <c r="A5" s="5" t="s">
        <v>6</v>
      </c>
      <c r="B5" s="6" t="s">
        <v>7</v>
      </c>
      <c r="C5" s="2">
        <v>0</v>
      </c>
      <c r="D5" s="2">
        <f>C33</f>
        <v>37200</v>
      </c>
      <c r="E5" s="2">
        <f>D33</f>
        <v>28687.444000000003</v>
      </c>
      <c r="F5" s="2">
        <f>E33</f>
        <v>20761.976800000004</v>
      </c>
      <c r="G5" s="1"/>
    </row>
    <row r="6" spans="1:7" x14ac:dyDescent="0.3">
      <c r="A6" s="5" t="s">
        <v>8</v>
      </c>
      <c r="B6" s="6" t="s">
        <v>9</v>
      </c>
      <c r="C6" s="2">
        <f>SUM(C7:C10)</f>
        <v>151000</v>
      </c>
      <c r="D6" s="2">
        <f t="shared" ref="D6:F6" si="0">SUM(D7:D10)</f>
        <v>87500</v>
      </c>
      <c r="E6" s="2">
        <f t="shared" si="0"/>
        <v>57600</v>
      </c>
      <c r="F6" s="2">
        <f t="shared" si="0"/>
        <v>69120</v>
      </c>
      <c r="G6" s="1"/>
    </row>
    <row r="7" spans="1:7" x14ac:dyDescent="0.3">
      <c r="A7" s="7">
        <v>1</v>
      </c>
      <c r="B7" s="8" t="s">
        <v>10</v>
      </c>
      <c r="C7" s="3">
        <v>40000</v>
      </c>
      <c r="D7" s="3">
        <v>48000</v>
      </c>
      <c r="E7" s="3">
        <v>57600</v>
      </c>
      <c r="F7" s="3">
        <f>E7*1.2</f>
        <v>69120</v>
      </c>
      <c r="G7" s="1"/>
    </row>
    <row r="8" spans="1:7" x14ac:dyDescent="0.3">
      <c r="A8" s="7">
        <v>2</v>
      </c>
      <c r="B8" s="8" t="s">
        <v>41</v>
      </c>
      <c r="C8" s="3"/>
      <c r="D8" s="3"/>
      <c r="E8" s="3"/>
      <c r="F8" s="3"/>
      <c r="G8" s="1"/>
    </row>
    <row r="9" spans="1:7" x14ac:dyDescent="0.3">
      <c r="A9" s="7">
        <v>3</v>
      </c>
      <c r="B9" s="8" t="s">
        <v>11</v>
      </c>
      <c r="C9" s="3"/>
      <c r="D9" s="3">
        <v>2500</v>
      </c>
      <c r="E9" s="3"/>
      <c r="F9" s="3"/>
      <c r="G9" s="1"/>
    </row>
    <row r="10" spans="1:7" x14ac:dyDescent="0.3">
      <c r="A10" s="7">
        <v>4</v>
      </c>
      <c r="B10" s="9" t="s">
        <v>42</v>
      </c>
      <c r="C10" s="3">
        <v>111000</v>
      </c>
      <c r="D10" s="3">
        <v>37000</v>
      </c>
      <c r="E10" s="3"/>
      <c r="F10" s="3"/>
      <c r="G10" s="1"/>
    </row>
    <row r="11" spans="1:7" x14ac:dyDescent="0.3">
      <c r="A11" s="5"/>
      <c r="B11" s="6" t="s">
        <v>12</v>
      </c>
      <c r="C11" s="2">
        <f>C5+C6</f>
        <v>151000</v>
      </c>
      <c r="D11" s="2">
        <f t="shared" ref="D11:F11" si="1">D5+D6</f>
        <v>124700</v>
      </c>
      <c r="E11" s="2">
        <f t="shared" si="1"/>
        <v>86287.444000000003</v>
      </c>
      <c r="F11" s="2">
        <f t="shared" si="1"/>
        <v>89881.976800000004</v>
      </c>
      <c r="G11" s="1"/>
    </row>
    <row r="12" spans="1:7" x14ac:dyDescent="0.3">
      <c r="A12" s="5" t="s">
        <v>13</v>
      </c>
      <c r="B12" s="6" t="s">
        <v>14</v>
      </c>
      <c r="C12" s="2">
        <f>SUM(C13:C22)</f>
        <v>113400</v>
      </c>
      <c r="D12" s="2">
        <f>SUM(D13:D22)</f>
        <v>95532.555999999997</v>
      </c>
      <c r="E12" s="2">
        <f>SUM(E13:E22)</f>
        <v>64949.467199999999</v>
      </c>
      <c r="F12" s="2">
        <f>SUM(F13:F22)</f>
        <v>67249.760639999993</v>
      </c>
      <c r="G12" s="1"/>
    </row>
    <row r="13" spans="1:7" ht="16.2" x14ac:dyDescent="0.3">
      <c r="A13" s="7">
        <v>1</v>
      </c>
      <c r="B13" s="13" t="s">
        <v>36</v>
      </c>
      <c r="C13" s="3">
        <v>66853.87</v>
      </c>
      <c r="D13" s="3">
        <v>32500</v>
      </c>
      <c r="E13" s="3"/>
      <c r="F13" s="3"/>
      <c r="G13" s="1"/>
    </row>
    <row r="14" spans="1:7" ht="32.4" x14ac:dyDescent="0.3">
      <c r="A14" s="7">
        <v>2</v>
      </c>
      <c r="B14" s="13" t="s">
        <v>15</v>
      </c>
      <c r="C14" s="3">
        <v>7987.13</v>
      </c>
      <c r="D14" s="3">
        <f>C14*1.2</f>
        <v>9584.5560000000005</v>
      </c>
      <c r="E14" s="3">
        <f>D14*1.2</f>
        <v>11501.467200000001</v>
      </c>
      <c r="F14" s="3">
        <f>E14*1.2</f>
        <v>13801.76064</v>
      </c>
      <c r="G14" s="1"/>
    </row>
    <row r="15" spans="1:7" ht="16.2" x14ac:dyDescent="0.3">
      <c r="A15" s="7">
        <v>3</v>
      </c>
      <c r="B15" s="13" t="s">
        <v>37</v>
      </c>
      <c r="C15" s="3">
        <v>36159</v>
      </c>
      <c r="D15" s="3">
        <v>51048</v>
      </c>
      <c r="E15" s="3">
        <v>51048</v>
      </c>
      <c r="F15" s="3">
        <v>51048</v>
      </c>
      <c r="G15" s="1"/>
    </row>
    <row r="16" spans="1:7" ht="16.2" x14ac:dyDescent="0.3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6.2" x14ac:dyDescent="0.3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6.2" x14ac:dyDescent="0.3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6.2" x14ac:dyDescent="0.3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6.2" x14ac:dyDescent="0.3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2.4" x14ac:dyDescent="0.3">
      <c r="A21" s="7">
        <v>9</v>
      </c>
      <c r="B21" s="13" t="s">
        <v>45</v>
      </c>
      <c r="C21" s="3">
        <v>2400</v>
      </c>
      <c r="D21" s="3">
        <v>2400</v>
      </c>
      <c r="E21" s="3">
        <v>2400</v>
      </c>
      <c r="F21" s="3">
        <v>2400</v>
      </c>
      <c r="G21" s="1"/>
    </row>
    <row r="22" spans="1:7" ht="16.2" x14ac:dyDescent="0.3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x14ac:dyDescent="0.3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x14ac:dyDescent="0.3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x14ac:dyDescent="0.3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x14ac:dyDescent="0.3">
      <c r="A26" s="10" t="s">
        <v>23</v>
      </c>
      <c r="B26" s="11" t="s">
        <v>24</v>
      </c>
      <c r="C26" s="4">
        <f>C27-C28+C29</f>
        <v>400</v>
      </c>
      <c r="D26" s="4">
        <f t="shared" ref="D26:F26" si="3">D27-D28+D29</f>
        <v>480</v>
      </c>
      <c r="E26" s="4">
        <f t="shared" si="3"/>
        <v>576</v>
      </c>
      <c r="F26" s="4">
        <f t="shared" si="3"/>
        <v>692</v>
      </c>
      <c r="G26" s="1"/>
    </row>
    <row r="27" spans="1:7" x14ac:dyDescent="0.3">
      <c r="A27" s="7">
        <v>1</v>
      </c>
      <c r="B27" s="8" t="s">
        <v>25</v>
      </c>
      <c r="C27" s="3"/>
      <c r="D27" s="3"/>
      <c r="E27" s="3"/>
      <c r="F27" s="3"/>
      <c r="G27" s="1"/>
    </row>
    <row r="28" spans="1:7" x14ac:dyDescent="0.3">
      <c r="A28" s="7">
        <v>2</v>
      </c>
      <c r="B28" s="8" t="s">
        <v>26</v>
      </c>
      <c r="C28" s="3"/>
      <c r="D28" s="3"/>
      <c r="E28" s="3"/>
      <c r="F28" s="3"/>
      <c r="G28" s="1"/>
    </row>
    <row r="29" spans="1:7" x14ac:dyDescent="0.3">
      <c r="A29" s="7">
        <v>3</v>
      </c>
      <c r="B29" s="8" t="s">
        <v>27</v>
      </c>
      <c r="C29" s="3">
        <v>400</v>
      </c>
      <c r="D29" s="3">
        <v>480</v>
      </c>
      <c r="E29" s="3">
        <v>576</v>
      </c>
      <c r="F29" s="3">
        <v>692</v>
      </c>
      <c r="G29" s="1"/>
    </row>
    <row r="30" spans="1:7" x14ac:dyDescent="0.3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x14ac:dyDescent="0.3">
      <c r="A31" s="5" t="s">
        <v>30</v>
      </c>
      <c r="B31" s="6" t="s">
        <v>31</v>
      </c>
      <c r="C31" s="2">
        <f>C12+C23+C26+C30</f>
        <v>113800</v>
      </c>
      <c r="D31" s="2">
        <f>D12+D23+D26+D30</f>
        <v>96012.555999999997</v>
      </c>
      <c r="E31" s="2">
        <f>E12+E23+E26+E30</f>
        <v>65525.467199999999</v>
      </c>
      <c r="F31" s="2">
        <f>F12+F23+F26+F30</f>
        <v>67941.760639999993</v>
      </c>
      <c r="G31" s="1"/>
    </row>
    <row r="32" spans="1:7" x14ac:dyDescent="0.3">
      <c r="A32" s="5" t="s">
        <v>32</v>
      </c>
      <c r="B32" s="6" t="s">
        <v>33</v>
      </c>
      <c r="C32" s="2">
        <f>C6-C31</f>
        <v>37200</v>
      </c>
      <c r="D32" s="2">
        <f>D6-D31</f>
        <v>-8512.5559999999969</v>
      </c>
      <c r="E32" s="2">
        <f>E6-E31</f>
        <v>-7925.4671999999991</v>
      </c>
      <c r="F32" s="2">
        <f>F6-F31</f>
        <v>1178.2393600000069</v>
      </c>
      <c r="G32" s="1"/>
    </row>
    <row r="33" spans="1:7" x14ac:dyDescent="0.3">
      <c r="A33" s="5" t="s">
        <v>34</v>
      </c>
      <c r="B33" s="6" t="s">
        <v>35</v>
      </c>
      <c r="C33" s="2">
        <f>C5+C32</f>
        <v>37200</v>
      </c>
      <c r="D33" s="2">
        <f>D5+D32</f>
        <v>28687.444000000003</v>
      </c>
      <c r="E33" s="2">
        <f>E5+E32</f>
        <v>20761.976800000004</v>
      </c>
      <c r="F33" s="2">
        <f>F5+F32</f>
        <v>21940.216160000011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Mishu</cp:lastModifiedBy>
  <dcterms:created xsi:type="dcterms:W3CDTF">2017-12-21T17:20:36Z</dcterms:created>
  <dcterms:modified xsi:type="dcterms:W3CDTF">2019-01-27T19:46:54Z</dcterms:modified>
</cp:coreProperties>
</file>