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8B5FF69-9C33-4D9D-A6A3-38D747FDA7FE}" xr6:coauthVersionLast="40" xr6:coauthVersionMax="40" xr10:uidLastSave="{00000000-0000-0000-0000-000000000000}"/>
  <bookViews>
    <workbookView xWindow="12240" yWindow="0" windowWidth="8025" windowHeight="7320" xr2:uid="{00000000-000D-0000-FFFF-FFFF00000000}"/>
  </bookViews>
  <sheets>
    <sheet name="Fluxul de numerar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4" i="1" l="1"/>
  <c r="E14" i="1"/>
  <c r="D14" i="1"/>
  <c r="E7" i="1"/>
  <c r="C29" i="1"/>
  <c r="D29" i="1" l="1"/>
  <c r="E29" i="1"/>
  <c r="F7" i="1"/>
  <c r="F29" i="1" s="1"/>
  <c r="E6" i="1"/>
  <c r="F6" i="1"/>
  <c r="E23" i="1"/>
  <c r="F23" i="1"/>
  <c r="D12" i="1"/>
  <c r="C26" i="1"/>
  <c r="C23" i="1"/>
  <c r="C12" i="1"/>
  <c r="D6" i="1" s="1"/>
  <c r="D26" i="1" l="1"/>
  <c r="C31" i="1"/>
  <c r="D23" i="1"/>
  <c r="D31" i="1" l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<sst xmlns="http://schemas.openxmlformats.org/spreadsheetml/2006/main" count="46" uniqueCount="46">
  <si>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</si>
  <si>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</si>
  <si>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</si>
  <si>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</si>
  <si>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</si>
  <si>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</si>
  <si>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</si>
  <si>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</si>
  <si>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</si>
  <si>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</si>
  <si>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</si>
  <si>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</si>
  <si>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</si>
  <si>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</si>
  <si>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</si>
  <si>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</si>
  <si>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</si>
  <si>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</si>
  <si>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</si>
  <si>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</si>
  <si>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</si>
  <si>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</si>
  <si>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</si>
  <si>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</si>
  <si>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</si>
  <si>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</si>
  <si>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</si>
  <si>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</si>
  <si>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</si>
  <si>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</si>
  <si>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</si>
  <si>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</si>
  <si>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</si>
  <si>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</si>
  <si>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</si>
  <si>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</si>
  <si>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</si>
  <si>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</si>
  <si>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</si>
  <si>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</si>
  <si>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</si>
  <si>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</si>
  <si>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</si>
  <si>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</si>
  <si>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</si>
  <si>
    <t xml:space="preserve">Alte tipuri de cheltuieli asigurari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</si>
</sst>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3"/>
  <sheetViews>
    <sheetView tabSelected="1" workbookViewId="0">
      <selection activeCell="I20" sqref="I20"/>
    </sheetView>
  </sheetViews>
  <sheetFormatPr defaultRowHeight="15" x14ac:dyDescent="0.25"/>
  <cols>
    <col min="2" max="2" width="56.42578125" customWidth="1"/>
    <col min="3" max="6" width="13.71093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200</v>
      </c>
      <c r="D5" s="2">
        <f>C33</f>
        <v>26734.880000000005</v>
      </c>
      <c r="E5" s="2">
        <f>D33</f>
        <v>160334.96</v>
      </c>
      <c r="F5" s="2">
        <f>E33</f>
        <v>292935.03999999998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263747.3</v>
      </c>
      <c r="D6" s="2">
        <f t="shared" ref="D6:F6" si="0">SUM(D7:D10)</f>
        <v>231760</v>
      </c>
      <c r="E6" s="2">
        <f t="shared" si="0"/>
        <v>231760</v>
      </c>
      <c r="F6" s="2">
        <f t="shared" si="0"/>
        <v>231760</v>
      </c>
      <c r="G6" s="1"/>
    </row>
    <row r="7" spans="1:7" ht="16.5" x14ac:dyDescent="0.25">
      <c r="A7" s="7">
        <v>1</v>
      </c>
      <c r="B7" s="8" t="s">
        <v>10</v>
      </c>
      <c r="C7" s="3">
        <v>115880</v>
      </c>
      <c r="D7" s="3">
        <v>231760</v>
      </c>
      <c r="E7" s="3">
        <f t="shared" ref="E7:F7" si="1">D7</f>
        <v>231760</v>
      </c>
      <c r="F7" s="3">
        <f t="shared" si="1"/>
        <v>231760</v>
      </c>
      <c r="G7" s="1"/>
    </row>
    <row r="8" spans="1:7" ht="16.5" x14ac:dyDescent="0.25">
      <c r="A8" s="7">
        <v>2</v>
      </c>
      <c r="B8" s="8" t="s">
        <v>40</v>
      </c>
      <c r="C8" s="3">
        <v>0</v>
      </c>
      <c r="D8" s="3">
        <v>0</v>
      </c>
      <c r="E8" s="3">
        <v>0</v>
      </c>
      <c r="F8" s="3">
        <v>0</v>
      </c>
      <c r="G8" s="1"/>
    </row>
    <row r="9" spans="1:7" ht="16.5" x14ac:dyDescent="0.25">
      <c r="A9" s="7">
        <v>3</v>
      </c>
      <c r="B9" s="8" t="s">
        <v>11</v>
      </c>
      <c r="C9" s="3">
        <v>0</v>
      </c>
      <c r="D9" s="3">
        <v>0</v>
      </c>
      <c r="E9" s="3">
        <v>0</v>
      </c>
      <c r="F9" s="3">
        <v>0</v>
      </c>
      <c r="G9" s="1"/>
    </row>
    <row r="10" spans="1:7" ht="16.5" x14ac:dyDescent="0.25">
      <c r="A10" s="7">
        <v>4</v>
      </c>
      <c r="B10" s="9" t="s">
        <v>41</v>
      </c>
      <c r="C10" s="3">
        <v>147867.29999999999</v>
      </c>
      <c r="D10" s="3">
        <v>0</v>
      </c>
      <c r="E10" s="3">
        <v>0</v>
      </c>
      <c r="F10" s="3">
        <v>0</v>
      </c>
      <c r="G10" s="1"/>
    </row>
    <row r="11" spans="1:7" ht="16.5" x14ac:dyDescent="0.25">
      <c r="A11" s="5"/>
      <c r="B11" s="6" t="s">
        <v>12</v>
      </c>
      <c r="C11" s="2">
        <f>C5+C6</f>
        <v>263947.3</v>
      </c>
      <c r="D11" s="2">
        <f t="shared" ref="D11:F11" si="2">D5+D6</f>
        <v>258494.88</v>
      </c>
      <c r="E11" s="2">
        <f t="shared" si="2"/>
        <v>392094.95999999996</v>
      </c>
      <c r="F11" s="2">
        <f t="shared" si="2"/>
        <v>524695.04000000004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236053.62</v>
      </c>
      <c r="D12" s="2">
        <f>SUM(D13:D22)</f>
        <v>95842.32</v>
      </c>
      <c r="E12" s="2">
        <f>SUM(E13:E22)</f>
        <v>96842.32</v>
      </c>
      <c r="F12" s="2">
        <f>SUM(F13:F22)</f>
        <v>97842.32</v>
      </c>
      <c r="G12" s="1"/>
    </row>
    <row r="13" spans="1:7" ht="18" x14ac:dyDescent="0.25">
      <c r="A13" s="7">
        <v>1</v>
      </c>
      <c r="B13" s="13" t="s">
        <v>36</v>
      </c>
      <c r="C13" s="3">
        <v>61911.3</v>
      </c>
      <c r="D13" s="3">
        <v>6000</v>
      </c>
      <c r="E13" s="3">
        <v>7000</v>
      </c>
      <c r="F13" s="3">
        <v>8000</v>
      </c>
      <c r="G13" s="1"/>
    </row>
    <row r="14" spans="1:7" ht="36" x14ac:dyDescent="0.25">
      <c r="A14" s="7">
        <v>2</v>
      </c>
      <c r="B14" s="13" t="s">
        <v>15</v>
      </c>
      <c r="C14" s="3">
        <v>16986.32</v>
      </c>
      <c r="D14" s="3">
        <f>C14</f>
        <v>16986.32</v>
      </c>
      <c r="E14" s="3">
        <f>D14</f>
        <v>16986.32</v>
      </c>
      <c r="F14" s="3">
        <f>E14</f>
        <v>16986.32</v>
      </c>
      <c r="G14" s="1"/>
    </row>
    <row r="15" spans="1:7" ht="18" x14ac:dyDescent="0.25">
      <c r="A15" s="7">
        <v>3</v>
      </c>
      <c r="B15" s="13" t="s">
        <v>37</v>
      </c>
      <c r="C15" s="3">
        <v>31500</v>
      </c>
      <c r="D15" s="3">
        <v>50400</v>
      </c>
      <c r="E15" s="3">
        <v>50400</v>
      </c>
      <c r="F15" s="3">
        <v>50400</v>
      </c>
      <c r="G15" s="1"/>
    </row>
    <row r="16" spans="1:7" ht="18" x14ac:dyDescent="0.25">
      <c r="A16" s="7">
        <v>4</v>
      </c>
      <c r="B16" s="13" t="s">
        <v>38</v>
      </c>
      <c r="C16" s="3">
        <v>109200</v>
      </c>
      <c r="D16" s="3">
        <v>6000</v>
      </c>
      <c r="E16" s="3">
        <v>6000</v>
      </c>
      <c r="F16" s="3">
        <v>6000</v>
      </c>
      <c r="G16" s="1"/>
    </row>
    <row r="17" spans="1:7" ht="18" x14ac:dyDescent="0.25">
      <c r="A17" s="7">
        <v>5</v>
      </c>
      <c r="B17" s="13" t="s">
        <v>39</v>
      </c>
      <c r="C17" s="3">
        <v>3600</v>
      </c>
      <c r="D17" s="3">
        <v>3600</v>
      </c>
      <c r="E17" s="3">
        <v>3600</v>
      </c>
      <c r="F17" s="3">
        <v>3600</v>
      </c>
      <c r="G17" s="1"/>
    </row>
    <row r="18" spans="1:7" ht="18" x14ac:dyDescent="0.25">
      <c r="A18" s="7">
        <v>6</v>
      </c>
      <c r="B18" s="13" t="s">
        <v>16</v>
      </c>
      <c r="C18" s="3">
        <v>1000</v>
      </c>
      <c r="D18" s="3">
        <v>1000</v>
      </c>
      <c r="E18" s="3">
        <v>1000</v>
      </c>
      <c r="F18" s="3">
        <v>1000</v>
      </c>
      <c r="G18" s="1"/>
    </row>
    <row r="19" spans="1:7" ht="18" x14ac:dyDescent="0.25">
      <c r="A19" s="7">
        <v>7</v>
      </c>
      <c r="B19" s="13" t="s">
        <v>17</v>
      </c>
      <c r="C19" s="3">
        <v>5000</v>
      </c>
      <c r="D19" s="3">
        <v>5000</v>
      </c>
      <c r="E19" s="3">
        <v>5000</v>
      </c>
      <c r="F19" s="3">
        <v>5000</v>
      </c>
      <c r="G19" s="1"/>
    </row>
    <row r="20" spans="1:7" ht="18" x14ac:dyDescent="0.25">
      <c r="A20" s="7">
        <v>8</v>
      </c>
      <c r="B20" s="13" t="s">
        <v>18</v>
      </c>
      <c r="C20" s="3">
        <v>1000</v>
      </c>
      <c r="D20" s="3">
        <v>1000</v>
      </c>
      <c r="E20" s="3">
        <v>1000</v>
      </c>
      <c r="F20" s="3">
        <v>1000</v>
      </c>
      <c r="G20" s="1"/>
    </row>
    <row r="21" spans="1:7" ht="36" x14ac:dyDescent="0.25">
      <c r="A21" s="7">
        <v>9</v>
      </c>
      <c r="B21" s="13" t="s">
        <v>44</v>
      </c>
      <c r="C21" s="3">
        <v>2856</v>
      </c>
      <c r="D21" s="3">
        <v>2856</v>
      </c>
      <c r="E21" s="3">
        <v>2856</v>
      </c>
      <c r="F21" s="3">
        <v>2856</v>
      </c>
      <c r="G21" s="1"/>
    </row>
    <row r="22" spans="1:7" ht="18" x14ac:dyDescent="0.25">
      <c r="A22" s="7">
        <v>10</v>
      </c>
      <c r="B22" s="13" t="s">
        <v>45</v>
      </c>
      <c r="C22" s="3">
        <v>3000</v>
      </c>
      <c r="D22" s="3">
        <v>3000</v>
      </c>
      <c r="E22" s="3">
        <v>3000</v>
      </c>
      <c r="F22" s="3">
        <v>3000</v>
      </c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3">D24+D25</f>
        <v>0</v>
      </c>
      <c r="E23" s="2">
        <f t="shared" si="3"/>
        <v>0</v>
      </c>
      <c r="F23" s="2">
        <f t="shared" si="3"/>
        <v>0</v>
      </c>
      <c r="G23" s="1"/>
    </row>
    <row r="24" spans="1:7" ht="16.5" x14ac:dyDescent="0.25">
      <c r="A24" s="7" t="s">
        <v>21</v>
      </c>
      <c r="B24" s="8" t="s">
        <v>42</v>
      </c>
      <c r="C24" s="3">
        <v>0</v>
      </c>
      <c r="D24" s="3">
        <v>0</v>
      </c>
      <c r="E24" s="3">
        <v>0</v>
      </c>
      <c r="F24" s="3">
        <v>0</v>
      </c>
      <c r="G24" s="1"/>
    </row>
    <row r="25" spans="1:7" ht="16.5" x14ac:dyDescent="0.25">
      <c r="A25" s="7" t="s">
        <v>22</v>
      </c>
      <c r="B25" s="8" t="s">
        <v>43</v>
      </c>
      <c r="C25" s="3">
        <v>0</v>
      </c>
      <c r="D25" s="3">
        <v>0</v>
      </c>
      <c r="E25" s="3">
        <v>0</v>
      </c>
      <c r="F25" s="3">
        <v>0</v>
      </c>
      <c r="G25" s="1"/>
    </row>
    <row r="26" spans="1:7" ht="16.5" x14ac:dyDescent="0.25">
      <c r="A26" s="10" t="s">
        <v>23</v>
      </c>
      <c r="B26" s="11" t="s">
        <v>24</v>
      </c>
      <c r="C26" s="4">
        <f>C27-C28+C29</f>
        <v>1158.8</v>
      </c>
      <c r="D26" s="4">
        <f t="shared" ref="D26:F26" si="4">D27-D28+D29</f>
        <v>2317.6</v>
      </c>
      <c r="E26" s="4">
        <f t="shared" si="4"/>
        <v>2317.6</v>
      </c>
      <c r="F26" s="4">
        <f t="shared" si="4"/>
        <v>2317.6</v>
      </c>
      <c r="G26" s="1"/>
    </row>
    <row r="27" spans="1:7" ht="16.5" x14ac:dyDescent="0.25">
      <c r="A27" s="7">
        <v>1</v>
      </c>
      <c r="B27" s="8" t="s">
        <v>25</v>
      </c>
      <c r="C27" s="3">
        <v>0</v>
      </c>
      <c r="D27" s="3">
        <v>0</v>
      </c>
      <c r="E27" s="3">
        <v>0</v>
      </c>
      <c r="F27" s="3">
        <v>0</v>
      </c>
      <c r="G27" s="1"/>
    </row>
    <row r="28" spans="1:7" ht="16.5" x14ac:dyDescent="0.25">
      <c r="A28" s="7">
        <v>2</v>
      </c>
      <c r="B28" s="8" t="s">
        <v>26</v>
      </c>
      <c r="C28" s="3">
        <v>0</v>
      </c>
      <c r="D28" s="3">
        <v>0</v>
      </c>
      <c r="E28" s="3">
        <v>0</v>
      </c>
      <c r="F28" s="3">
        <v>0</v>
      </c>
      <c r="G28" s="1"/>
    </row>
    <row r="29" spans="1:7" ht="16.5" x14ac:dyDescent="0.25">
      <c r="A29" s="7">
        <v>3</v>
      </c>
      <c r="B29" s="8" t="s">
        <v>27</v>
      </c>
      <c r="C29" s="3">
        <f>C7*1%</f>
        <v>1158.8</v>
      </c>
      <c r="D29" s="3">
        <f t="shared" ref="D29:F29" si="5">D7*1%</f>
        <v>2317.6</v>
      </c>
      <c r="E29" s="3">
        <f t="shared" si="5"/>
        <v>2317.6</v>
      </c>
      <c r="F29" s="3">
        <f t="shared" si="5"/>
        <v>2317.6</v>
      </c>
      <c r="G29" s="1"/>
    </row>
    <row r="30" spans="1:7" ht="16.5" x14ac:dyDescent="0.25">
      <c r="A30" s="10" t="s">
        <v>28</v>
      </c>
      <c r="B30" s="11" t="s">
        <v>29</v>
      </c>
      <c r="C30" s="4">
        <v>0</v>
      </c>
      <c r="D30" s="4"/>
      <c r="E30" s="4"/>
      <c r="F30" s="4"/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237212.41999999998</v>
      </c>
      <c r="D31" s="2">
        <f>D12+D23+D26+D30</f>
        <v>98159.920000000013</v>
      </c>
      <c r="E31" s="2">
        <f>E12+E23+E26+E30</f>
        <v>99159.920000000013</v>
      </c>
      <c r="F31" s="2">
        <f>F12+F23+F26+F30</f>
        <v>100159.92000000001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26534.880000000005</v>
      </c>
      <c r="D32" s="2">
        <f>D6-D31</f>
        <v>133600.07999999999</v>
      </c>
      <c r="E32" s="2">
        <f>E6-E31</f>
        <v>132600.07999999999</v>
      </c>
      <c r="F32" s="2">
        <f>F6-F31</f>
        <v>131600.07999999999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26734.880000000005</v>
      </c>
      <c r="D33" s="2">
        <f>D5+D32</f>
        <v>160334.96</v>
      </c>
      <c r="E33" s="2">
        <f>E5+E32</f>
        <v>292935.03999999998</v>
      </c>
      <c r="F33" s="2">
        <f>F5+F32</f>
        <v>424535.12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user</cp:lastModifiedBy>
  <cp:lastPrinted>2019-01-27T16:43:03Z</cp:lastPrinted>
  <dcterms:created xsi:type="dcterms:W3CDTF">2017-12-21T17:20:36Z</dcterms:created>
  <dcterms:modified xsi:type="dcterms:W3CDTF">2019-01-27T16:43:05Z</dcterms:modified>
</cp:coreProperties>
</file>