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90" windowWidth="27585" windowHeight="12525" activeTab="1"/>
  </bookViews>
  <sheets>
    <sheet name="Buget Plan de afaceri_106932" sheetId="4" r:id="rId1"/>
    <sheet name="Model - Buget Plan de afaceri" sheetId="2" r:id="rId2"/>
    <sheet name="Cheltuieli Eligibile" sheetId="3" r:id="rId3"/>
    <sheet name="Plafon Salarii" sheetId="5" r:id="rId4"/>
  </sheets>
  <calcPr calcId="145621"/>
</workbook>
</file>

<file path=xl/calcChain.xml><?xml version="1.0" encoding="utf-8"?>
<calcChain xmlns="http://schemas.openxmlformats.org/spreadsheetml/2006/main">
  <c r="C28" i="5" l="1"/>
  <c r="B28" i="5"/>
  <c r="D22" i="5"/>
  <c r="C22" i="5"/>
  <c r="B22" i="5"/>
  <c r="D15" i="5"/>
  <c r="C15" i="5"/>
  <c r="B15" i="5"/>
  <c r="D8" i="5"/>
  <c r="C8" i="5"/>
  <c r="B8" i="5"/>
  <c r="M5" i="2" l="1"/>
  <c r="N5" i="2"/>
  <c r="O5" i="2"/>
  <c r="P5" i="2"/>
  <c r="Q5" i="2"/>
  <c r="R5" i="2"/>
  <c r="S5" i="2"/>
  <c r="T5" i="2"/>
  <c r="U5" i="2"/>
  <c r="V5" i="2"/>
  <c r="W5" i="2"/>
  <c r="M6" i="2"/>
  <c r="N6" i="2"/>
  <c r="O6" i="2"/>
  <c r="P6" i="2"/>
  <c r="Q6" i="2"/>
  <c r="R6" i="2"/>
  <c r="S6" i="2"/>
  <c r="T6" i="2"/>
  <c r="U6" i="2"/>
  <c r="V6" i="2"/>
  <c r="W6" i="2"/>
  <c r="M7" i="2"/>
  <c r="N7" i="2"/>
  <c r="O7" i="2"/>
  <c r="P7" i="2"/>
  <c r="Q7" i="2"/>
  <c r="R7" i="2"/>
  <c r="S7" i="2"/>
  <c r="T7" i="2"/>
  <c r="U7" i="2"/>
  <c r="V7" i="2"/>
  <c r="W7" i="2"/>
  <c r="L5" i="2"/>
  <c r="L6" i="2"/>
  <c r="L7" i="2"/>
  <c r="M4" i="2"/>
  <c r="N4" i="2"/>
  <c r="O4" i="2"/>
  <c r="P4" i="2"/>
  <c r="Q4" i="2"/>
  <c r="R4" i="2"/>
  <c r="S4" i="2"/>
  <c r="T4" i="2"/>
  <c r="U4" i="2"/>
  <c r="V4" i="2"/>
  <c r="W4" i="2"/>
  <c r="L4" i="2"/>
  <c r="J24" i="4" l="1"/>
  <c r="J37" i="4" s="1"/>
  <c r="J36" i="4"/>
  <c r="W22" i="2"/>
  <c r="W21" i="2"/>
  <c r="I8" i="2"/>
  <c r="K8" i="2" s="1"/>
  <c r="L8" i="2" s="1"/>
  <c r="K24" i="2"/>
  <c r="K25" i="2"/>
  <c r="K26" i="2"/>
  <c r="K27" i="2"/>
  <c r="K28" i="2"/>
  <c r="K29" i="2"/>
  <c r="K30" i="2"/>
  <c r="K15" i="2"/>
  <c r="K16" i="2"/>
  <c r="K17" i="2"/>
  <c r="K18" i="2"/>
  <c r="J24" i="2"/>
  <c r="J25" i="2"/>
  <c r="J26" i="2"/>
  <c r="J27" i="2"/>
  <c r="J28" i="2"/>
  <c r="J29" i="2"/>
  <c r="J30" i="2"/>
  <c r="J8" i="2"/>
  <c r="J15" i="2"/>
  <c r="J16" i="2"/>
  <c r="J17" i="2"/>
  <c r="J18" i="2"/>
  <c r="E34" i="2"/>
  <c r="V31" i="2"/>
  <c r="U31" i="2"/>
  <c r="T31" i="2"/>
  <c r="S31" i="2"/>
  <c r="R31" i="2"/>
  <c r="Q31" i="2"/>
  <c r="P31" i="2"/>
  <c r="O31" i="2"/>
  <c r="N31" i="2"/>
  <c r="M31" i="2"/>
  <c r="L31" i="2"/>
  <c r="V13" i="2" l="1"/>
  <c r="O13" i="2"/>
  <c r="S13" i="2"/>
  <c r="W13" i="2"/>
  <c r="L13" i="2"/>
  <c r="P13" i="2"/>
  <c r="T13" i="2"/>
  <c r="M13" i="2"/>
  <c r="Q13" i="2"/>
  <c r="U13" i="2"/>
  <c r="N13" i="2"/>
  <c r="R13" i="2"/>
  <c r="O12" i="2"/>
  <c r="S12" i="2"/>
  <c r="W12" i="2"/>
  <c r="L12" i="2"/>
  <c r="P12" i="2"/>
  <c r="T12" i="2"/>
  <c r="M12" i="2"/>
  <c r="Q12" i="2"/>
  <c r="U12" i="2"/>
  <c r="N12" i="2"/>
  <c r="R12" i="2"/>
  <c r="V12" i="2"/>
  <c r="L11" i="2"/>
  <c r="Q14" i="2"/>
  <c r="U14" i="2"/>
  <c r="N14" i="2"/>
  <c r="R14" i="2"/>
  <c r="V14" i="2"/>
  <c r="O14" i="2"/>
  <c r="S14" i="2"/>
  <c r="W14" i="2"/>
  <c r="P14" i="2"/>
  <c r="T14" i="2"/>
  <c r="W31" i="2"/>
  <c r="J31" i="2"/>
  <c r="K31" i="2"/>
  <c r="J19" i="2"/>
  <c r="L19" i="2" l="1"/>
  <c r="L32" i="2" s="1"/>
  <c r="M19" i="2"/>
  <c r="M32" i="2" s="1"/>
  <c r="P19" i="2"/>
  <c r="P32" i="2" s="1"/>
  <c r="V19" i="2"/>
  <c r="V32" i="2" s="1"/>
  <c r="Q19" i="2"/>
  <c r="Q32" i="2" s="1"/>
  <c r="S19" i="2"/>
  <c r="S32" i="2" s="1"/>
  <c r="N19" i="2"/>
  <c r="N32" i="2" s="1"/>
  <c r="T19" i="2"/>
  <c r="T32" i="2" s="1"/>
  <c r="O19" i="2"/>
  <c r="O32" i="2" s="1"/>
  <c r="U19" i="2"/>
  <c r="U32" i="2" s="1"/>
  <c r="W19" i="2"/>
  <c r="W32" i="2" s="1"/>
  <c r="R19" i="2"/>
  <c r="R32" i="2" s="1"/>
  <c r="J32" i="2"/>
  <c r="K19" i="2"/>
  <c r="K32" i="2" s="1"/>
  <c r="W36" i="4"/>
  <c r="V36" i="4"/>
  <c r="U36" i="4"/>
  <c r="T36" i="4"/>
  <c r="S36" i="4"/>
  <c r="R36" i="4"/>
  <c r="Q36" i="4"/>
  <c r="P36" i="4"/>
  <c r="O36" i="4"/>
  <c r="N36" i="4"/>
  <c r="M36" i="4"/>
  <c r="L36" i="4"/>
  <c r="K36" i="4"/>
  <c r="W24" i="4"/>
  <c r="V24" i="4"/>
  <c r="U24" i="4"/>
  <c r="T24" i="4"/>
  <c r="S24" i="4"/>
  <c r="R24" i="4"/>
  <c r="Q24" i="4"/>
  <c r="P24" i="4"/>
  <c r="O24" i="4"/>
  <c r="N24" i="4"/>
  <c r="M24" i="4"/>
  <c r="L24" i="4"/>
  <c r="K24" i="4"/>
  <c r="E39" i="4"/>
  <c r="O37" i="4" l="1"/>
  <c r="S37" i="4"/>
  <c r="P37" i="4"/>
  <c r="L37" i="4"/>
  <c r="T37" i="4"/>
  <c r="W37" i="4"/>
  <c r="M37" i="4"/>
  <c r="Q37" i="4"/>
  <c r="U37" i="4"/>
  <c r="K37" i="4"/>
  <c r="N37" i="4"/>
  <c r="R37" i="4"/>
  <c r="V37" i="4"/>
</calcChain>
</file>

<file path=xl/sharedStrings.xml><?xml version="1.0" encoding="utf-8"?>
<sst xmlns="http://schemas.openxmlformats.org/spreadsheetml/2006/main" count="227" uniqueCount="113">
  <si>
    <t>1. Cheltuieli cu salariile personalului nou-angajat</t>
  </si>
  <si>
    <t>1.1. Cheltuieli salariale</t>
  </si>
  <si>
    <t>1.3. Contribuţii sociale aferente cheltuielilor salariale şi cheltuielilor asimilate acestora (contribuţii angajaţi şi angajatori)</t>
  </si>
  <si>
    <t>2. Cheltuieli cu deplasarea personalului întreprinderilor nou-înfiinţate:</t>
  </si>
  <si>
    <t>3. Cheltuieli aferente diverselor achiziţii de servicii specializate, pentru care beneficiarul ajutorului de minimis nu are expertiza necesară</t>
  </si>
  <si>
    <t>4. Cheltuieli cu achiziția de active fixe corporale (altele decât terenuri și imobile), obiecte de inventar, materii prime și materiale, inclusiv materiale consumabile, alte cheltuieli pentru investiţii necesare funcţionării întreprinderilor</t>
  </si>
  <si>
    <t>5. Cheltuieli cu închirierea de sedii (inclusiv depozite), spații pentru desfășurarea diverselor activițăți ale întreprinderii, echipamente, vehicule, diverse bunuri</t>
  </si>
  <si>
    <t>6. Cheltuieli de leasing fără achiziție (leasing operațional) aferente funcţionării întreprinderilor (rate de leasing operațional plătite de întreprindere pentru: echipamente, vehicule, diverse bunuri mobile și imobile)</t>
  </si>
  <si>
    <t>7. Utilităţi aferente funcţionării întreprinderilor</t>
  </si>
  <si>
    <t>8. Servicii de administrare a clădirilor aferente funcţionării întreprinderilor</t>
  </si>
  <si>
    <t>10. Arhivare de documente aferente funcţionării întreprinderilor</t>
  </si>
  <si>
    <t>11. Amortizare de active aferente funcţionării întreprinderilor</t>
  </si>
  <si>
    <t>12. Cheltuieli financiare şi juridice (notariale) aferente funcţionării întreprinderilor</t>
  </si>
  <si>
    <t>13. Conectare la reţele informatice aferente funcţionării întreprinderilor</t>
  </si>
  <si>
    <t>14. Cheltuieli de informare şi publicitate aferente funcţionării întreprinderilor</t>
  </si>
  <si>
    <t>15. Alte cheltuieli aferente funcţionării întreprinderilor</t>
  </si>
  <si>
    <t>15.1. Prelucrare de date</t>
  </si>
  <si>
    <t>15.2. Întreţinere, actualizare şi dezvoltare de aplicaţii informatice</t>
  </si>
  <si>
    <t>15.3. Achiziţionare de publicaţii, cărţi, reviste de specialitate relevante pentru operaţiune, în format tipărit şi/sau electronic</t>
  </si>
  <si>
    <t>9. Servicii de întreţinere şi reparare de echipamente şi mijloace de transport aferente funcţionării întreprinderilor</t>
  </si>
  <si>
    <t>15.4. Concesiuni, brevete, licenţe, mărci comerciale, drepturi şi active similare</t>
  </si>
  <si>
    <t>1.2. Onorarii / venituri asimilate salariilor pentru experți proprii/ cooptați</t>
  </si>
  <si>
    <t>2.1. Cheltuieli pentru cazare</t>
  </si>
  <si>
    <t>2.2. Cheltuieli cu diurna personalului propriu</t>
  </si>
  <si>
    <t>2.3. Cheltuieli pentru transportul persoanelor (inclusiv transportul efectuat cu mijloacele de transport în comun sau taxi, gară, autogară sau port şi locul delegării ori locul de cazare, precum şi transportul efectuat pe distanța dintre locul de cazare şi locul delegării)</t>
  </si>
  <si>
    <t>2.4. Taxe şi asigurări de călătorie și asigurări medicale aferente deplasării</t>
  </si>
  <si>
    <t>Denumire Cheltuiala</t>
  </si>
  <si>
    <t>Categorie cheltuiala</t>
  </si>
  <si>
    <t>Cost Unitar fara TVA</t>
  </si>
  <si>
    <t>Cantitate</t>
  </si>
  <si>
    <t>Unitate de masura</t>
  </si>
  <si>
    <t>Tip Cheltuiala</t>
  </si>
  <si>
    <t>TVA</t>
  </si>
  <si>
    <t>Total fara TVA</t>
  </si>
  <si>
    <t>Total cu TVA</t>
  </si>
  <si>
    <t>L1</t>
  </si>
  <si>
    <t>L2</t>
  </si>
  <si>
    <t>L3</t>
  </si>
  <si>
    <t>L4</t>
  </si>
  <si>
    <t>L5</t>
  </si>
  <si>
    <t>L6</t>
  </si>
  <si>
    <t>L7</t>
  </si>
  <si>
    <t>L8</t>
  </si>
  <si>
    <t>L9</t>
  </si>
  <si>
    <t>L10</t>
  </si>
  <si>
    <t>L11</t>
  </si>
  <si>
    <t>L12</t>
  </si>
  <si>
    <t>Buget Total Plan de Afaceri</t>
  </si>
  <si>
    <t>Nr. Crt.</t>
  </si>
  <si>
    <t>Buget Maxim Plan de afaceri</t>
  </si>
  <si>
    <t>lei</t>
  </si>
  <si>
    <t>Descriere Cheltuiala</t>
  </si>
  <si>
    <t>Buget Total Plan de Afaceri - TRANSA I</t>
  </si>
  <si>
    <t>Buget Total Plan de Afaceri - TRANSA II</t>
  </si>
  <si>
    <t>TRANSA II</t>
  </si>
  <si>
    <t>TRANSA I</t>
  </si>
  <si>
    <r>
      <rPr>
        <b/>
        <sz val="11"/>
        <color theme="1"/>
        <rFont val="Trebuchet MS"/>
        <family val="2"/>
        <charset val="238"/>
      </rPr>
      <t>Transa I -</t>
    </r>
    <r>
      <rPr>
        <sz val="11"/>
        <color theme="1"/>
        <rFont val="Trebuchet MS"/>
        <family val="2"/>
        <charset val="238"/>
      </rPr>
      <t xml:space="preserve"> max. 75% din valoarea ajutorului de minimis, aprobat pe baza planului de afaceri selectat castigator, prevazut in contractul de subventie. </t>
    </r>
  </si>
  <si>
    <r>
      <rPr>
        <b/>
        <sz val="11"/>
        <color theme="1"/>
        <rFont val="Trebuchet MS"/>
        <family val="2"/>
        <charset val="238"/>
      </rPr>
      <t xml:space="preserve">Transa II </t>
    </r>
    <r>
      <rPr>
        <sz val="11"/>
        <color theme="1"/>
        <rFont val="Trebuchet MS"/>
        <family val="2"/>
        <charset val="238"/>
      </rPr>
      <t>- diferenta pana la valoarea totala a ajutorului de minimis, dupa ce beneficiarul ajutorului de minimis face dovada ca a realizat din activitatea curenta, in max. 12 luni, venituri reprezentand minimum 30% din valoarea transei initiale. In cazul in care acest termen nu este respectat, transa finala nu se mai acorda.</t>
    </r>
  </si>
  <si>
    <t>Grafic estimativ lunar - cheltuieli plan de afaceri</t>
  </si>
  <si>
    <t>CHELTUIELI DIRECTE</t>
  </si>
  <si>
    <t>CHELTUIELI ELIGIBILE PLAN DE AFACERI ROMANIA START-UP PLUS</t>
  </si>
  <si>
    <t>Salariu net Angajat 1</t>
  </si>
  <si>
    <t>8 h/zi x 12 luni</t>
  </si>
  <si>
    <t>luni</t>
  </si>
  <si>
    <t>Contributii (Angajat + Angajator) aferente SN Angajat 1</t>
  </si>
  <si>
    <t>Salariu net Angajat 2</t>
  </si>
  <si>
    <t>Contributii (Angajat + Angajator) aferente SN Angajat 2</t>
  </si>
  <si>
    <t>Echipament / Utilaj Productie</t>
  </si>
  <si>
    <t>Caracteristici sumare</t>
  </si>
  <si>
    <t>buc</t>
  </si>
  <si>
    <t xml:space="preserve">Consultanta Vanzari-Marketing </t>
  </si>
  <si>
    <t>Utlitati</t>
  </si>
  <si>
    <t>Servicii contabilitate</t>
  </si>
  <si>
    <t>Contract 12 luni</t>
  </si>
  <si>
    <t>Caldura 12 luni</t>
  </si>
  <si>
    <t>Materiale Consumabile</t>
  </si>
  <si>
    <t>Hartie, Tonner imprimanta</t>
  </si>
  <si>
    <t>Durata 1 luna</t>
  </si>
  <si>
    <t>PLAFOANE de cheltuieli</t>
  </si>
  <si>
    <t>Cheltuieli pentru închirieri şi leasing, necesare derulării activităților proiectului</t>
  </si>
  <si>
    <t>Pentru închirierea de spaţii plafonul maxim eligibil este de 75 lei/mp/lună, inclusiv TVA.</t>
  </si>
  <si>
    <t>Pentru închirierea/leasingul operațional de autovehicule plafonul maxim eligibil este de 200 lei/zi, inclusiv TVA</t>
  </si>
  <si>
    <t>Pentru achiziţia de echipamente au fost stabilite plafoane pentru:</t>
  </si>
  <si>
    <t>* laptop/notebook - 4.000 lei inclusiv TVA;</t>
  </si>
  <si>
    <t>* computer desktop - 3.500 lei inclusiv TVA;</t>
  </si>
  <si>
    <t>* videoproiector - 2.500 lei inclusiv TVA;</t>
  </si>
  <si>
    <t>* imprimantă - 3.000 lei inclusiv TVA;</t>
  </si>
  <si>
    <t>* multifuncţională - 12.000 lei inclusiv TVA;</t>
  </si>
  <si>
    <t>* tabletă - 900 lei inclusiv TVA.</t>
  </si>
  <si>
    <t>Salarii POCU de la 1.01.2018</t>
  </si>
  <si>
    <t>Niveluri maximale ale remunerării managerului de proiect</t>
  </si>
  <si>
    <t>Nivel de remunerare – manager proiect</t>
  </si>
  <si>
    <t>Plafon maxim de decontare/experiența profesională specifică</t>
  </si>
  <si>
    <t>&lt;5 ani</t>
  </si>
  <si>
    <t>5-10 ani</t>
  </si>
  <si>
    <t>&gt; 10 ani</t>
  </si>
  <si>
    <t>Salariu NET pe oră</t>
  </si>
  <si>
    <t>Contributii Angajat + Angajator</t>
  </si>
  <si>
    <t>Salariu Complet pe oră</t>
  </si>
  <si>
    <t>Niveluri maximale ale remunerării personalului din cadrul echipei de implementare</t>
  </si>
  <si>
    <t>Nivel de remunerare – experți (expertiză națională și internațională), inclusiv coordonatorul din partea partenerului pentru activitățile acestuia</t>
  </si>
  <si>
    <t>Niveluri maximale ale remunerării personalului decontat la cheltuieli indirecte</t>
  </si>
  <si>
    <t>Nivel de remunerare a personalului suport pentru activitatea managerului de proiect (responsabilul financiar, personalul implicat în achiziții publice, consilier juridic, asistent manager, specialistul IT)</t>
  </si>
  <si>
    <t>Nivel de remunerare a personalului administrativ și auxiliar (secretariat, casier, contabil, arhivar, șofer, personal pentru curățenie, administrator de clădire, paznic, responsabil de medicina muncii, responsabil resurse umane etc.)</t>
  </si>
  <si>
    <t>&lt;3 ani</t>
  </si>
  <si>
    <t>3 ani si peste</t>
  </si>
  <si>
    <t>Ch. Fixa</t>
  </si>
  <si>
    <t>Ch. Variabila</t>
  </si>
  <si>
    <t xml:space="preserve">Caracteristici sumare MASINA AUTOMATA DE APLICAT CANT PE DREPT COMPACT S – </t>
  </si>
  <si>
    <t>Caracteristici sumare MASINA DE GAURIT MULTIPLU ALFA 21T - VITAP</t>
  </si>
  <si>
    <t>Caracteristici sumare ASPIRATOR LOCAL PENTRU RUMEGUS SI PRAF DC500 - BERNARDO</t>
  </si>
  <si>
    <t>Caracteristici sumare DESHIDRATOR</t>
  </si>
  <si>
    <t>Caracteristici sumare MASINA AMBALAT MIERE LA PLIC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</si>
</sst>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lei-418]"/>
  </numFmts>
  <fonts count="17" x14ac:knownFonts="1">
    <font>
      <sz val="11"/>
      <color theme="1"/>
      <name val="Calibri"/>
      <family val="2"/>
      <charset val="238"/>
      <scheme val="minor"/>
    </font>
    <font>
      <b/>
      <sz val="12"/>
      <color theme="1"/>
      <name val="Trebuchet MS"/>
      <family val="2"/>
      <charset val="238"/>
    </font>
    <font>
      <b/>
      <sz val="12"/>
      <name val="Trebuchet MS"/>
      <family val="2"/>
      <charset val="238"/>
    </font>
    <font>
      <sz val="12"/>
      <color theme="1"/>
      <name val="Trebuchet MS"/>
      <family val="2"/>
      <charset val="238"/>
    </font>
    <font>
      <sz val="11"/>
      <color theme="1"/>
      <name val="Trebuchet MS"/>
      <family val="2"/>
      <charset val="238"/>
    </font>
    <font>
      <sz val="11"/>
      <name val="Trebuchet MS"/>
      <family val="2"/>
      <charset val="238"/>
    </font>
    <font>
      <b/>
      <sz val="11"/>
      <color theme="1"/>
      <name val="Trebuchet MS"/>
      <family val="2"/>
      <charset val="238"/>
    </font>
    <font>
      <b/>
      <sz val="11"/>
      <name val="Trebuchet MS"/>
      <family val="2"/>
      <charset val="238"/>
    </font>
    <font>
      <b/>
      <sz val="11"/>
      <color rgb="FFFF0000"/>
      <name val="Trebuchet MS"/>
      <family val="2"/>
      <charset val="238"/>
    </font>
    <font>
      <b/>
      <sz val="11"/>
      <color theme="1"/>
      <name val="Calibri"/>
      <family val="2"/>
      <charset val="238"/>
      <scheme val="minor"/>
    </font>
    <font>
      <b/>
      <sz val="14"/>
      <name val="Calibri"/>
      <family val="2"/>
      <charset val="238"/>
      <scheme val="minor"/>
    </font>
    <font>
      <sz val="12"/>
      <color theme="1"/>
      <name val="Calibri"/>
      <family val="2"/>
      <charset val="238"/>
      <scheme val="minor"/>
    </font>
    <font>
      <b/>
      <sz val="12"/>
      <color theme="1"/>
      <name val="Calibri"/>
      <family val="2"/>
      <charset val="238"/>
      <scheme val="minor"/>
    </font>
    <font>
      <b/>
      <sz val="12"/>
      <color rgb="FFFF0000"/>
      <name val="Calibri"/>
      <family val="2"/>
      <charset val="238"/>
      <scheme val="minor"/>
    </font>
    <font>
      <b/>
      <sz val="12"/>
      <name val="Calibri"/>
      <family val="2"/>
      <charset val="238"/>
      <scheme val="minor"/>
    </font>
    <font>
      <sz val="12"/>
      <name val="Calibri"/>
      <family val="2"/>
      <charset val="238"/>
      <scheme val="minor"/>
    </font>
    <font>
      <sz val="12"/>
      <color rgb="FFFF0000"/>
      <name val="Calibri"/>
      <family val="2"/>
      <charset val="238"/>
      <scheme val="minor"/>
    </font>
  </fonts>
  <fills count="9">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s>
  <borders count="37">
    <border>
      <left/>
      <right/>
      <top/>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124">
    <xf numFmtId="0" fontId="0" fillId="0" borderId="0" xfId="0"/>
    <xf numFmtId="0" fontId="3" fillId="0" borderId="0" xfId="0" applyFont="1"/>
    <xf numFmtId="0" fontId="4" fillId="5" borderId="23" xfId="0" applyFont="1" applyFill="1" applyBorder="1"/>
    <xf numFmtId="0" fontId="4" fillId="5" borderId="7" xfId="0" applyFont="1" applyFill="1" applyBorder="1"/>
    <xf numFmtId="0" fontId="4" fillId="5" borderId="24" xfId="0" applyFont="1" applyFill="1" applyBorder="1"/>
    <xf numFmtId="0" fontId="4" fillId="0" borderId="0" xfId="0" applyFont="1"/>
    <xf numFmtId="0" fontId="4" fillId="0" borderId="18" xfId="0" applyFont="1" applyBorder="1" applyAlignment="1">
      <alignment horizontal="center" vertical="center"/>
    </xf>
    <xf numFmtId="0" fontId="4" fillId="0" borderId="13" xfId="0" applyFont="1" applyBorder="1"/>
    <xf numFmtId="0" fontId="4" fillId="0" borderId="7" xfId="0" applyFont="1" applyBorder="1" applyAlignment="1">
      <alignment wrapText="1"/>
    </xf>
    <xf numFmtId="4" fontId="5" fillId="0" borderId="7" xfId="0" applyNumberFormat="1" applyFont="1" applyFill="1" applyBorder="1" applyAlignment="1">
      <alignment horizontal="right" vertical="center" wrapText="1"/>
    </xf>
    <xf numFmtId="4" fontId="5" fillId="0" borderId="6" xfId="0" applyNumberFormat="1" applyFont="1" applyFill="1" applyBorder="1" applyAlignment="1">
      <alignment horizontal="right" vertical="center" wrapText="1"/>
    </xf>
    <xf numFmtId="0" fontId="4" fillId="0" borderId="19" xfId="0" applyFont="1" applyBorder="1"/>
    <xf numFmtId="0" fontId="4" fillId="0" borderId="18" xfId="0" applyFont="1" applyBorder="1"/>
    <xf numFmtId="0" fontId="4" fillId="0" borderId="6" xfId="0" applyFont="1" applyBorder="1"/>
    <xf numFmtId="0" fontId="4" fillId="2" borderId="28" xfId="0" applyFont="1" applyFill="1" applyBorder="1"/>
    <xf numFmtId="0" fontId="4" fillId="2" borderId="32" xfId="0" applyFont="1" applyFill="1" applyBorder="1"/>
    <xf numFmtId="0" fontId="4" fillId="2" borderId="33" xfId="0" applyFont="1" applyFill="1" applyBorder="1"/>
    <xf numFmtId="0" fontId="4" fillId="0" borderId="6" xfId="0" applyFont="1" applyBorder="1" applyAlignment="1">
      <alignment wrapText="1"/>
    </xf>
    <xf numFmtId="0" fontId="4" fillId="0" borderId="23" xfId="0" applyFont="1" applyBorder="1" applyAlignment="1">
      <alignment horizontal="center" vertical="center"/>
    </xf>
    <xf numFmtId="0" fontId="4" fillId="0" borderId="24" xfId="0" applyFont="1" applyBorder="1"/>
    <xf numFmtId="0" fontId="4" fillId="0" borderId="23" xfId="0" applyFont="1" applyBorder="1"/>
    <xf numFmtId="0" fontId="4" fillId="0" borderId="7" xfId="0" applyFont="1" applyBorder="1"/>
    <xf numFmtId="4" fontId="5" fillId="0" borderId="8" xfId="0" applyNumberFormat="1" applyFont="1" applyFill="1" applyBorder="1" applyAlignment="1">
      <alignment horizontal="right" vertical="center" wrapText="1"/>
    </xf>
    <xf numFmtId="4" fontId="5" fillId="0" borderId="21" xfId="0" applyNumberFormat="1" applyFont="1" applyFill="1" applyBorder="1" applyAlignment="1">
      <alignment horizontal="right" vertical="center" wrapText="1"/>
    </xf>
    <xf numFmtId="0" fontId="4" fillId="0" borderId="22" xfId="0" applyFont="1" applyBorder="1"/>
    <xf numFmtId="0" fontId="4" fillId="0" borderId="20" xfId="0" applyFont="1" applyBorder="1"/>
    <xf numFmtId="0" fontId="4" fillId="0" borderId="21" xfId="0" applyFont="1" applyBorder="1"/>
    <xf numFmtId="0" fontId="5" fillId="0" borderId="0" xfId="0" applyFont="1" applyFill="1" applyBorder="1" applyAlignment="1">
      <alignment horizontal="left"/>
    </xf>
    <xf numFmtId="49" fontId="5" fillId="0" borderId="0" xfId="0" applyNumberFormat="1" applyFont="1" applyFill="1" applyBorder="1" applyAlignment="1">
      <alignment horizontal="center"/>
    </xf>
    <xf numFmtId="0" fontId="5" fillId="0" borderId="0" xfId="0" applyFont="1" applyFill="1" applyBorder="1"/>
    <xf numFmtId="3" fontId="2" fillId="4" borderId="10" xfId="0" applyNumberFormat="1" applyFont="1" applyFill="1" applyBorder="1" applyAlignment="1">
      <alignment horizontal="center" vertical="center"/>
    </xf>
    <xf numFmtId="49" fontId="2" fillId="4" borderId="11" xfId="0" applyNumberFormat="1" applyFont="1" applyFill="1" applyBorder="1" applyAlignment="1">
      <alignment horizontal="center" vertical="center"/>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22" xfId="0" applyFont="1" applyFill="1" applyBorder="1" applyAlignment="1">
      <alignment horizontal="center" vertical="center"/>
    </xf>
    <xf numFmtId="4" fontId="2" fillId="6" borderId="9" xfId="0" applyNumberFormat="1" applyFont="1" applyFill="1" applyBorder="1"/>
    <xf numFmtId="4" fontId="2" fillId="6" borderId="12" xfId="0" applyNumberFormat="1" applyFont="1" applyFill="1" applyBorder="1"/>
    <xf numFmtId="4" fontId="2" fillId="6" borderId="1" xfId="0" applyNumberFormat="1" applyFont="1" applyFill="1" applyBorder="1"/>
    <xf numFmtId="4" fontId="2" fillId="7" borderId="9" xfId="0" applyNumberFormat="1" applyFont="1" applyFill="1" applyBorder="1"/>
    <xf numFmtId="4" fontId="2" fillId="7" borderId="12" xfId="0" applyNumberFormat="1" applyFont="1" applyFill="1" applyBorder="1"/>
    <xf numFmtId="4" fontId="2" fillId="7" borderId="1" xfId="0" applyNumberFormat="1" applyFont="1" applyFill="1" applyBorder="1"/>
    <xf numFmtId="3" fontId="2" fillId="8" borderId="7" xfId="0" applyNumberFormat="1" applyFont="1" applyFill="1" applyBorder="1" applyAlignment="1">
      <alignment horizontal="center" vertical="center"/>
    </xf>
    <xf numFmtId="49" fontId="2" fillId="8" borderId="24" xfId="0" applyNumberFormat="1" applyFont="1" applyFill="1" applyBorder="1" applyAlignment="1">
      <alignment horizontal="center" vertical="center"/>
    </xf>
    <xf numFmtId="3" fontId="2" fillId="2" borderId="21" xfId="0" applyNumberFormat="1" applyFont="1" applyFill="1" applyBorder="1" applyAlignment="1">
      <alignment horizontal="center" vertical="center"/>
    </xf>
    <xf numFmtId="49" fontId="2" fillId="2" borderId="22" xfId="0" applyNumberFormat="1" applyFont="1" applyFill="1" applyBorder="1" applyAlignment="1">
      <alignment horizontal="center" vertical="center"/>
    </xf>
    <xf numFmtId="0" fontId="4" fillId="0" borderId="0" xfId="0" applyFont="1" applyAlignment="1">
      <alignment wrapText="1"/>
    </xf>
    <xf numFmtId="0" fontId="6" fillId="0" borderId="0" xfId="0" applyFont="1" applyAlignment="1">
      <alignment vertical="center" textRotation="255"/>
    </xf>
    <xf numFmtId="0" fontId="4" fillId="0" borderId="6" xfId="0" applyFont="1" applyBorder="1" applyAlignment="1">
      <alignment horizontal="left" vertical="center" wrapText="1"/>
    </xf>
    <xf numFmtId="0" fontId="4" fillId="0" borderId="19" xfId="0" applyFont="1" applyBorder="1" applyAlignment="1">
      <alignment horizontal="left" vertical="center" wrapText="1"/>
    </xf>
    <xf numFmtId="0" fontId="4" fillId="0" borderId="24" xfId="0" applyFont="1" applyBorder="1" applyAlignment="1">
      <alignment horizontal="left" vertical="center" wrapText="1"/>
    </xf>
    <xf numFmtId="0" fontId="4" fillId="0" borderId="13" xfId="0" applyFont="1" applyBorder="1" applyAlignment="1">
      <alignment wrapText="1"/>
    </xf>
    <xf numFmtId="4" fontId="5" fillId="0" borderId="7" xfId="0" applyNumberFormat="1" applyFont="1" applyFill="1" applyBorder="1" applyAlignment="1">
      <alignment horizontal="center" vertical="center" wrapText="1"/>
    </xf>
    <xf numFmtId="4" fontId="5" fillId="0" borderId="6" xfId="0" applyNumberFormat="1" applyFont="1" applyFill="1" applyBorder="1" applyAlignment="1">
      <alignment horizontal="center" vertical="center" wrapText="1"/>
    </xf>
    <xf numFmtId="4" fontId="5" fillId="0" borderId="8" xfId="0" applyNumberFormat="1" applyFont="1" applyFill="1" applyBorder="1" applyAlignment="1">
      <alignment horizontal="center" vertical="center" wrapText="1"/>
    </xf>
    <xf numFmtId="0" fontId="4" fillId="0" borderId="13" xfId="0" applyFont="1" applyBorder="1" applyAlignment="1">
      <alignment vertical="center" wrapText="1"/>
    </xf>
    <xf numFmtId="0" fontId="4" fillId="0" borderId="13" xfId="0" applyFont="1" applyBorder="1" applyAlignment="1">
      <alignment vertical="center"/>
    </xf>
    <xf numFmtId="0" fontId="4" fillId="0" borderId="13" xfId="0" applyFont="1" applyBorder="1" applyAlignment="1">
      <alignment horizontal="left" vertical="center"/>
    </xf>
    <xf numFmtId="4" fontId="4" fillId="0" borderId="19" xfId="0" applyNumberFormat="1" applyFont="1" applyBorder="1"/>
    <xf numFmtId="0" fontId="4" fillId="0" borderId="25" xfId="0" applyFont="1" applyBorder="1" applyAlignment="1">
      <alignment horizontal="left" vertical="center"/>
    </xf>
    <xf numFmtId="0" fontId="4" fillId="0" borderId="14" xfId="0" applyFont="1" applyBorder="1" applyAlignment="1">
      <alignment horizontal="left" vertical="center"/>
    </xf>
    <xf numFmtId="0" fontId="4" fillId="0" borderId="7" xfId="0" applyFont="1" applyBorder="1" applyAlignment="1">
      <alignment horizontal="left" vertical="center" wrapText="1"/>
    </xf>
    <xf numFmtId="4" fontId="4" fillId="0" borderId="18" xfId="0" applyNumberFormat="1" applyFont="1" applyBorder="1"/>
    <xf numFmtId="4" fontId="4" fillId="0" borderId="6" xfId="0" applyNumberFormat="1" applyFont="1" applyBorder="1"/>
    <xf numFmtId="0" fontId="4" fillId="5" borderId="15" xfId="0" applyFont="1" applyFill="1" applyBorder="1"/>
    <xf numFmtId="0" fontId="4" fillId="5" borderId="16" xfId="0" applyFont="1" applyFill="1" applyBorder="1"/>
    <xf numFmtId="0" fontId="4" fillId="5" borderId="17" xfId="0" applyFont="1" applyFill="1" applyBorder="1"/>
    <xf numFmtId="0" fontId="4" fillId="0" borderId="22" xfId="0" applyFont="1" applyBorder="1" applyAlignment="1">
      <alignment horizontal="left" vertical="center" wrapText="1"/>
    </xf>
    <xf numFmtId="0" fontId="8" fillId="0" borderId="0" xfId="0" applyFont="1" applyBorder="1" applyAlignment="1">
      <alignment horizontal="left" wrapText="1"/>
    </xf>
    <xf numFmtId="0" fontId="9" fillId="0" borderId="0" xfId="0" applyFont="1"/>
    <xf numFmtId="0" fontId="11" fillId="0" borderId="0" xfId="0" applyFont="1"/>
    <xf numFmtId="0" fontId="11" fillId="0" borderId="0" xfId="0" applyFont="1" applyAlignment="1">
      <alignment wrapText="1"/>
    </xf>
    <xf numFmtId="0" fontId="12" fillId="0" borderId="6" xfId="0" applyFont="1" applyBorder="1" applyAlignment="1">
      <alignment wrapText="1"/>
    </xf>
    <xf numFmtId="0" fontId="12" fillId="0" borderId="6" xfId="0" applyFont="1" applyBorder="1" applyAlignment="1">
      <alignment horizontal="center" vertical="center"/>
    </xf>
    <xf numFmtId="0" fontId="13" fillId="0" borderId="6" xfId="0" applyFont="1" applyBorder="1" applyAlignment="1">
      <alignment wrapText="1"/>
    </xf>
    <xf numFmtId="164" fontId="13" fillId="0" borderId="6" xfId="0" applyNumberFormat="1" applyFont="1" applyBorder="1" applyAlignment="1">
      <alignment horizontal="center" vertical="center"/>
    </xf>
    <xf numFmtId="0" fontId="14" fillId="0" borderId="0" xfId="0" applyFont="1"/>
    <xf numFmtId="0" fontId="14" fillId="0" borderId="6" xfId="0" applyFont="1" applyBorder="1" applyAlignment="1">
      <alignment wrapText="1"/>
    </xf>
    <xf numFmtId="164" fontId="14" fillId="0" borderId="6" xfId="0" applyNumberFormat="1" applyFont="1" applyBorder="1" applyAlignment="1">
      <alignment horizontal="center" vertical="center"/>
    </xf>
    <xf numFmtId="0" fontId="15" fillId="0" borderId="0" xfId="0" applyFont="1"/>
    <xf numFmtId="0" fontId="16" fillId="0" borderId="0" xfId="0" applyFont="1" applyBorder="1" applyAlignment="1">
      <alignment wrapText="1"/>
    </xf>
    <xf numFmtId="164" fontId="16" fillId="0" borderId="0" xfId="0" applyNumberFormat="1" applyFont="1" applyBorder="1" applyAlignment="1">
      <alignment horizontal="center" vertical="center"/>
    </xf>
    <xf numFmtId="0" fontId="12" fillId="0" borderId="6" xfId="0" applyFont="1" applyBorder="1" applyAlignment="1">
      <alignment horizontal="center" vertical="center" wrapText="1"/>
    </xf>
    <xf numFmtId="164" fontId="11" fillId="0" borderId="0" xfId="0" applyNumberFormat="1" applyFont="1" applyBorder="1" applyAlignment="1">
      <alignment horizontal="center" vertical="center"/>
    </xf>
    <xf numFmtId="0" fontId="4" fillId="2" borderId="20" xfId="0" applyFont="1" applyFill="1" applyBorder="1" applyAlignment="1">
      <alignment horizontal="left" wrapText="1"/>
    </xf>
    <xf numFmtId="0" fontId="4" fillId="2" borderId="21" xfId="0" applyFont="1" applyFill="1" applyBorder="1" applyAlignment="1">
      <alignment horizontal="left" wrapText="1"/>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12" xfId="0" applyFont="1" applyFill="1" applyBorder="1" applyAlignment="1">
      <alignment horizontal="center" vertical="center"/>
    </xf>
    <xf numFmtId="0" fontId="1" fillId="5" borderId="30" xfId="0" applyFont="1" applyFill="1" applyBorder="1" applyAlignment="1">
      <alignment horizontal="left" vertical="center"/>
    </xf>
    <xf numFmtId="0" fontId="1" fillId="5" borderId="31" xfId="0" applyFont="1" applyFill="1" applyBorder="1" applyAlignment="1">
      <alignment horizontal="left" vertical="center"/>
    </xf>
    <xf numFmtId="0" fontId="1" fillId="2" borderId="3" xfId="0" applyFont="1" applyFill="1" applyBorder="1" applyAlignment="1">
      <alignment horizontal="left" vertical="center"/>
    </xf>
    <xf numFmtId="0" fontId="1" fillId="2" borderId="2" xfId="0" applyFont="1" applyFill="1" applyBorder="1" applyAlignment="1">
      <alignment horizontal="left" vertical="center"/>
    </xf>
    <xf numFmtId="0" fontId="1" fillId="6" borderId="4" xfId="0" applyFont="1" applyFill="1" applyBorder="1" applyAlignment="1">
      <alignment horizontal="center"/>
    </xf>
    <xf numFmtId="0" fontId="1" fillId="6" borderId="5" xfId="0" applyFont="1" applyFill="1" applyBorder="1" applyAlignment="1">
      <alignment horizontal="center"/>
    </xf>
    <xf numFmtId="0" fontId="1" fillId="6" borderId="1" xfId="0" applyFont="1" applyFill="1" applyBorder="1" applyAlignment="1">
      <alignment horizontal="center"/>
    </xf>
    <xf numFmtId="0" fontId="1" fillId="7" borderId="4" xfId="0" applyFont="1" applyFill="1" applyBorder="1" applyAlignment="1">
      <alignment horizontal="center"/>
    </xf>
    <xf numFmtId="0" fontId="1" fillId="7" borderId="5" xfId="0" applyFont="1" applyFill="1" applyBorder="1" applyAlignment="1">
      <alignment horizontal="center"/>
    </xf>
    <xf numFmtId="0" fontId="1" fillId="7" borderId="1" xfId="0" applyFont="1" applyFill="1" applyBorder="1" applyAlignment="1">
      <alignment horizontal="center"/>
    </xf>
    <xf numFmtId="0" fontId="6" fillId="3" borderId="28"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4" fillId="8" borderId="23" xfId="0" applyFont="1" applyFill="1" applyBorder="1" applyAlignment="1">
      <alignment horizontal="left" vertical="center" wrapText="1"/>
    </xf>
    <xf numFmtId="0" fontId="4" fillId="8" borderId="7" xfId="0" applyFont="1" applyFill="1" applyBorder="1" applyAlignment="1">
      <alignment horizontal="left" vertical="center" wrapText="1"/>
    </xf>
    <xf numFmtId="0" fontId="7" fillId="3" borderId="16"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15" xfId="0" applyFont="1" applyFill="1" applyBorder="1" applyAlignment="1">
      <alignment horizontal="center"/>
    </xf>
    <xf numFmtId="0" fontId="6" fillId="3" borderId="16" xfId="0" applyFont="1" applyFill="1" applyBorder="1" applyAlignment="1">
      <alignment horizontal="center"/>
    </xf>
    <xf numFmtId="0" fontId="6" fillId="3" borderId="17" xfId="0" applyFont="1" applyFill="1" applyBorder="1" applyAlignment="1">
      <alignment horizont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34" xfId="0" applyFont="1" applyBorder="1" applyAlignment="1">
      <alignment horizontal="center" vertical="center" textRotation="255" wrapText="1"/>
    </xf>
    <xf numFmtId="0" fontId="6" fillId="0" borderId="35" xfId="0" applyFont="1" applyBorder="1" applyAlignment="1">
      <alignment horizontal="center" vertical="center" textRotation="255" wrapText="1"/>
    </xf>
    <xf numFmtId="0" fontId="6" fillId="0" borderId="36" xfId="0" applyFont="1" applyBorder="1" applyAlignment="1">
      <alignment horizontal="center" vertical="center" textRotation="255" wrapText="1"/>
    </xf>
    <xf numFmtId="0" fontId="4" fillId="0" borderId="25" xfId="0" applyFont="1" applyBorder="1" applyAlignment="1">
      <alignment vertical="center" wrapText="1"/>
    </xf>
    <xf numFmtId="0" fontId="4" fillId="0" borderId="13" xfId="0" applyFont="1" applyBorder="1" applyAlignment="1">
      <alignment vertical="center" wrapText="1"/>
    </xf>
    <xf numFmtId="0" fontId="4" fillId="0" borderId="13" xfId="0" applyFont="1" applyBorder="1" applyAlignment="1">
      <alignment horizontal="left" vertical="center" wrapText="1"/>
    </xf>
    <xf numFmtId="0" fontId="4" fillId="0" borderId="26" xfId="0" applyFont="1" applyBorder="1" applyAlignment="1">
      <alignment horizontal="left" vertical="center" wrapText="1"/>
    </xf>
    <xf numFmtId="0" fontId="11" fillId="0" borderId="0" xfId="0" applyFont="1" applyAlignment="1">
      <alignment horizontal="left" wrapText="1"/>
    </xf>
    <xf numFmtId="0" fontId="10" fillId="0" borderId="0" xfId="0" applyFont="1" applyAlignment="1">
      <alignment horizontal="center" wrapText="1"/>
    </xf>
    <xf numFmtId="0" fontId="12"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1"/>
  <sheetViews>
    <sheetView zoomScale="85" zoomScaleNormal="85" workbookViewId="0">
      <pane ySplit="2" topLeftCell="A18" activePane="bottomLeft" state="frozen"/>
      <selection pane="bottomLeft" activeCell="E40" sqref="E40"/>
    </sheetView>
  </sheetViews>
  <sheetFormatPr defaultRowHeight="16.5" x14ac:dyDescent="0.3"/>
  <cols>
    <col min="1" max="1" width="5.85546875" style="5" customWidth="1"/>
    <col min="2" max="2" width="19.7109375" style="5" customWidth="1"/>
    <col min="3" max="3" width="26.7109375" style="5" customWidth="1"/>
    <col min="4" max="4" width="34.42578125" style="5" customWidth="1"/>
    <col min="5" max="5" width="11.140625" style="27" customWidth="1"/>
    <col min="6" max="6" width="13.140625" style="28" customWidth="1"/>
    <col min="7" max="7" width="11.42578125" style="27" customWidth="1"/>
    <col min="8" max="8" width="13.5703125" style="29" customWidth="1"/>
    <col min="9" max="9" width="13.42578125" style="29" customWidth="1"/>
    <col min="10" max="10" width="13.5703125" style="29" customWidth="1"/>
    <col min="11" max="11" width="14.5703125" style="29" customWidth="1"/>
    <col min="12" max="16384" width="9.140625" style="5"/>
  </cols>
  <sheetData>
    <row r="1" spans="1:23" ht="16.5" customHeight="1" x14ac:dyDescent="0.3">
      <c r="A1" s="98" t="s">
        <v>48</v>
      </c>
      <c r="B1" s="100" t="s">
        <v>26</v>
      </c>
      <c r="C1" s="100" t="s">
        <v>51</v>
      </c>
      <c r="D1" s="106" t="s">
        <v>27</v>
      </c>
      <c r="E1" s="104" t="s">
        <v>31</v>
      </c>
      <c r="F1" s="104" t="s">
        <v>30</v>
      </c>
      <c r="G1" s="104" t="s">
        <v>29</v>
      </c>
      <c r="H1" s="104" t="s">
        <v>28</v>
      </c>
      <c r="I1" s="104" t="s">
        <v>32</v>
      </c>
      <c r="J1" s="104" t="s">
        <v>33</v>
      </c>
      <c r="K1" s="104" t="s">
        <v>34</v>
      </c>
      <c r="L1" s="108" t="s">
        <v>58</v>
      </c>
      <c r="M1" s="109"/>
      <c r="N1" s="109"/>
      <c r="O1" s="109"/>
      <c r="P1" s="109"/>
      <c r="Q1" s="109"/>
      <c r="R1" s="109"/>
      <c r="S1" s="109"/>
      <c r="T1" s="109"/>
      <c r="U1" s="109"/>
      <c r="V1" s="109"/>
      <c r="W1" s="110"/>
    </row>
    <row r="2" spans="1:23" ht="16.5" customHeight="1" thickBot="1" x14ac:dyDescent="0.35">
      <c r="A2" s="99"/>
      <c r="B2" s="101"/>
      <c r="C2" s="101"/>
      <c r="D2" s="107"/>
      <c r="E2" s="105"/>
      <c r="F2" s="105"/>
      <c r="G2" s="105"/>
      <c r="H2" s="105"/>
      <c r="I2" s="105"/>
      <c r="J2" s="105"/>
      <c r="K2" s="105"/>
      <c r="L2" s="32" t="s">
        <v>35</v>
      </c>
      <c r="M2" s="33" t="s">
        <v>36</v>
      </c>
      <c r="N2" s="33" t="s">
        <v>37</v>
      </c>
      <c r="O2" s="33" t="s">
        <v>38</v>
      </c>
      <c r="P2" s="33" t="s">
        <v>39</v>
      </c>
      <c r="Q2" s="33" t="s">
        <v>40</v>
      </c>
      <c r="R2" s="33" t="s">
        <v>41</v>
      </c>
      <c r="S2" s="33" t="s">
        <v>42</v>
      </c>
      <c r="T2" s="33" t="s">
        <v>43</v>
      </c>
      <c r="U2" s="33" t="s">
        <v>44</v>
      </c>
      <c r="V2" s="33" t="s">
        <v>45</v>
      </c>
      <c r="W2" s="34" t="s">
        <v>46</v>
      </c>
    </row>
    <row r="3" spans="1:23" ht="15.75" customHeight="1" x14ac:dyDescent="0.3">
      <c r="A3" s="88" t="s">
        <v>55</v>
      </c>
      <c r="B3" s="89"/>
      <c r="C3" s="89"/>
      <c r="D3" s="89"/>
      <c r="E3" s="89"/>
      <c r="F3" s="89"/>
      <c r="G3" s="89"/>
      <c r="H3" s="89"/>
      <c r="I3" s="89"/>
      <c r="J3" s="89"/>
      <c r="K3" s="89"/>
      <c r="L3" s="2"/>
      <c r="M3" s="3"/>
      <c r="N3" s="3"/>
      <c r="O3" s="3"/>
      <c r="P3" s="3"/>
      <c r="Q3" s="3"/>
      <c r="R3" s="3"/>
      <c r="S3" s="3"/>
      <c r="T3" s="3"/>
      <c r="U3" s="3"/>
      <c r="V3" s="3"/>
      <c r="W3" s="4"/>
    </row>
    <row r="4" spans="1:23" x14ac:dyDescent="0.3">
      <c r="A4" s="6">
        <v>1</v>
      </c>
      <c r="B4" s="56"/>
      <c r="C4" s="56"/>
      <c r="D4" s="60"/>
      <c r="E4" s="51"/>
      <c r="F4" s="52"/>
      <c r="G4" s="52"/>
      <c r="H4" s="10"/>
      <c r="I4" s="10"/>
      <c r="J4" s="10"/>
      <c r="K4" s="10"/>
      <c r="L4" s="12"/>
      <c r="M4" s="13"/>
      <c r="N4" s="13"/>
      <c r="O4" s="13"/>
      <c r="P4" s="13"/>
      <c r="Q4" s="13"/>
      <c r="R4" s="13"/>
      <c r="S4" s="13"/>
      <c r="T4" s="13"/>
      <c r="U4" s="13"/>
      <c r="V4" s="13"/>
      <c r="W4" s="11"/>
    </row>
    <row r="5" spans="1:23" x14ac:dyDescent="0.3">
      <c r="A5" s="6">
        <v>2</v>
      </c>
      <c r="B5" s="56"/>
      <c r="C5" s="56"/>
      <c r="D5" s="60"/>
      <c r="E5" s="51"/>
      <c r="F5" s="52"/>
      <c r="G5" s="52"/>
      <c r="H5" s="10"/>
      <c r="I5" s="10"/>
      <c r="J5" s="10"/>
      <c r="K5" s="10"/>
      <c r="L5" s="12"/>
      <c r="M5" s="13"/>
      <c r="N5" s="13"/>
      <c r="O5" s="13"/>
      <c r="P5" s="13"/>
      <c r="Q5" s="13"/>
      <c r="R5" s="13"/>
      <c r="S5" s="13"/>
      <c r="T5" s="13"/>
      <c r="U5" s="13"/>
      <c r="V5" s="13"/>
      <c r="W5" s="11"/>
    </row>
    <row r="6" spans="1:23" x14ac:dyDescent="0.3">
      <c r="A6" s="6">
        <v>3</v>
      </c>
      <c r="B6" s="56"/>
      <c r="C6" s="56"/>
      <c r="D6" s="60"/>
      <c r="E6" s="51"/>
      <c r="F6" s="52"/>
      <c r="G6" s="52"/>
      <c r="H6" s="10"/>
      <c r="I6" s="10"/>
      <c r="J6" s="10"/>
      <c r="K6" s="10"/>
      <c r="L6" s="12"/>
      <c r="M6" s="13"/>
      <c r="N6" s="13"/>
      <c r="O6" s="13"/>
      <c r="P6" s="13"/>
      <c r="Q6" s="13"/>
      <c r="R6" s="13"/>
      <c r="S6" s="13"/>
      <c r="T6" s="13"/>
      <c r="U6" s="13"/>
      <c r="V6" s="13"/>
      <c r="W6" s="11"/>
    </row>
    <row r="7" spans="1:23" x14ac:dyDescent="0.3">
      <c r="A7" s="6">
        <v>4</v>
      </c>
      <c r="B7" s="56"/>
      <c r="C7" s="56"/>
      <c r="D7" s="60"/>
      <c r="E7" s="51"/>
      <c r="F7" s="52"/>
      <c r="G7" s="52"/>
      <c r="H7" s="10"/>
      <c r="I7" s="10"/>
      <c r="J7" s="10"/>
      <c r="K7" s="10"/>
      <c r="L7" s="12"/>
      <c r="M7" s="13"/>
      <c r="N7" s="13"/>
      <c r="O7" s="13"/>
      <c r="P7" s="13"/>
      <c r="Q7" s="13"/>
      <c r="R7" s="13"/>
      <c r="S7" s="13"/>
      <c r="T7" s="13"/>
      <c r="U7" s="13"/>
      <c r="V7" s="13"/>
      <c r="W7" s="11"/>
    </row>
    <row r="8" spans="1:23" x14ac:dyDescent="0.3">
      <c r="A8" s="6">
        <v>5</v>
      </c>
      <c r="B8" s="56"/>
      <c r="C8" s="56"/>
      <c r="D8" s="60"/>
      <c r="E8" s="51"/>
      <c r="F8" s="52"/>
      <c r="G8" s="52"/>
      <c r="H8" s="10"/>
      <c r="I8" s="10"/>
      <c r="J8" s="10"/>
      <c r="K8" s="10"/>
      <c r="L8" s="12"/>
      <c r="M8" s="13"/>
      <c r="N8" s="13"/>
      <c r="O8" s="13"/>
      <c r="P8" s="13"/>
      <c r="Q8" s="13"/>
      <c r="R8" s="13"/>
      <c r="S8" s="13"/>
      <c r="T8" s="13"/>
      <c r="U8" s="13"/>
      <c r="V8" s="13"/>
      <c r="W8" s="11"/>
    </row>
    <row r="9" spans="1:23" x14ac:dyDescent="0.3">
      <c r="A9" s="6">
        <v>6</v>
      </c>
      <c r="B9" s="56"/>
      <c r="C9" s="56"/>
      <c r="D9" s="60"/>
      <c r="E9" s="51"/>
      <c r="F9" s="52"/>
      <c r="G9" s="52"/>
      <c r="H9" s="10"/>
      <c r="I9" s="10"/>
      <c r="J9" s="10"/>
      <c r="K9" s="10"/>
      <c r="L9" s="12"/>
      <c r="M9" s="13"/>
      <c r="N9" s="13"/>
      <c r="O9" s="13"/>
      <c r="P9" s="13"/>
      <c r="Q9" s="13"/>
      <c r="R9" s="13"/>
      <c r="S9" s="13"/>
      <c r="T9" s="13"/>
      <c r="U9" s="13"/>
      <c r="V9" s="13"/>
      <c r="W9" s="11"/>
    </row>
    <row r="10" spans="1:23" x14ac:dyDescent="0.3">
      <c r="A10" s="6">
        <v>7</v>
      </c>
      <c r="B10" s="56"/>
      <c r="C10" s="56"/>
      <c r="D10" s="60"/>
      <c r="E10" s="51"/>
      <c r="F10" s="52"/>
      <c r="G10" s="52"/>
      <c r="H10" s="10"/>
      <c r="I10" s="10"/>
      <c r="J10" s="10"/>
      <c r="K10" s="10"/>
      <c r="L10" s="12"/>
      <c r="M10" s="13"/>
      <c r="N10" s="13"/>
      <c r="O10" s="13"/>
      <c r="P10" s="13"/>
      <c r="Q10" s="13"/>
      <c r="R10" s="13"/>
      <c r="S10" s="13"/>
      <c r="T10" s="13"/>
      <c r="U10" s="13"/>
      <c r="V10" s="13"/>
      <c r="W10" s="11"/>
    </row>
    <row r="11" spans="1:23" x14ac:dyDescent="0.3">
      <c r="A11" s="6">
        <v>8</v>
      </c>
      <c r="B11" s="56"/>
      <c r="C11" s="56"/>
      <c r="D11" s="60"/>
      <c r="E11" s="51"/>
      <c r="F11" s="52"/>
      <c r="G11" s="52"/>
      <c r="H11" s="10"/>
      <c r="I11" s="10"/>
      <c r="J11" s="10"/>
      <c r="K11" s="10"/>
      <c r="L11" s="12"/>
      <c r="M11" s="13"/>
      <c r="N11" s="13"/>
      <c r="O11" s="13"/>
      <c r="P11" s="13"/>
      <c r="Q11" s="13"/>
      <c r="R11" s="13"/>
      <c r="S11" s="13"/>
      <c r="T11" s="13"/>
      <c r="U11" s="13"/>
      <c r="V11" s="13"/>
      <c r="W11" s="11"/>
    </row>
    <row r="12" spans="1:23" x14ac:dyDescent="0.3">
      <c r="A12" s="6">
        <v>9</v>
      </c>
      <c r="B12" s="56"/>
      <c r="C12" s="56"/>
      <c r="D12" s="60"/>
      <c r="E12" s="51"/>
      <c r="F12" s="52"/>
      <c r="G12" s="52"/>
      <c r="H12" s="10"/>
      <c r="I12" s="10"/>
      <c r="J12" s="10"/>
      <c r="K12" s="10"/>
      <c r="L12" s="12"/>
      <c r="M12" s="13"/>
      <c r="N12" s="13"/>
      <c r="O12" s="13"/>
      <c r="P12" s="13"/>
      <c r="Q12" s="13"/>
      <c r="R12" s="13"/>
      <c r="S12" s="13"/>
      <c r="T12" s="13"/>
      <c r="U12" s="13"/>
      <c r="V12" s="13"/>
      <c r="W12" s="11"/>
    </row>
    <row r="13" spans="1:23" x14ac:dyDescent="0.3">
      <c r="A13" s="6">
        <v>10</v>
      </c>
      <c r="B13" s="56"/>
      <c r="C13" s="56"/>
      <c r="D13" s="60"/>
      <c r="E13" s="51"/>
      <c r="F13" s="52"/>
      <c r="G13" s="52"/>
      <c r="H13" s="10"/>
      <c r="I13" s="10"/>
      <c r="J13" s="10"/>
      <c r="K13" s="10"/>
      <c r="L13" s="12"/>
      <c r="M13" s="13"/>
      <c r="N13" s="13"/>
      <c r="O13" s="13"/>
      <c r="P13" s="13"/>
      <c r="Q13" s="13"/>
      <c r="R13" s="13"/>
      <c r="S13" s="13"/>
      <c r="T13" s="13"/>
      <c r="U13" s="13"/>
      <c r="V13" s="13"/>
      <c r="W13" s="11"/>
    </row>
    <row r="14" spans="1:23" x14ac:dyDescent="0.3">
      <c r="A14" s="6">
        <v>11</v>
      </c>
      <c r="B14" s="56"/>
      <c r="C14" s="56"/>
      <c r="D14" s="60"/>
      <c r="E14" s="51"/>
      <c r="F14" s="52"/>
      <c r="G14" s="52"/>
      <c r="H14" s="10"/>
      <c r="I14" s="10"/>
      <c r="J14" s="10"/>
      <c r="K14" s="10"/>
      <c r="L14" s="12"/>
      <c r="M14" s="13"/>
      <c r="N14" s="13"/>
      <c r="O14" s="13"/>
      <c r="P14" s="13"/>
      <c r="Q14" s="13"/>
      <c r="R14" s="13"/>
      <c r="S14" s="13"/>
      <c r="T14" s="13"/>
      <c r="U14" s="13"/>
      <c r="V14" s="13"/>
      <c r="W14" s="11"/>
    </row>
    <row r="15" spans="1:23" x14ac:dyDescent="0.3">
      <c r="A15" s="6">
        <v>12</v>
      </c>
      <c r="B15" s="56"/>
      <c r="C15" s="56"/>
      <c r="D15" s="60"/>
      <c r="E15" s="51"/>
      <c r="F15" s="52"/>
      <c r="G15" s="52"/>
      <c r="H15" s="10"/>
      <c r="I15" s="10"/>
      <c r="J15" s="10"/>
      <c r="K15" s="10"/>
      <c r="L15" s="12"/>
      <c r="M15" s="13"/>
      <c r="N15" s="13"/>
      <c r="O15" s="13"/>
      <c r="P15" s="13"/>
      <c r="Q15" s="13"/>
      <c r="R15" s="13"/>
      <c r="S15" s="13"/>
      <c r="T15" s="13"/>
      <c r="U15" s="13"/>
      <c r="V15" s="13"/>
      <c r="W15" s="11"/>
    </row>
    <row r="16" spans="1:23" x14ac:dyDescent="0.3">
      <c r="A16" s="6">
        <v>13</v>
      </c>
      <c r="B16" s="56"/>
      <c r="C16" s="56"/>
      <c r="D16" s="60"/>
      <c r="E16" s="51"/>
      <c r="F16" s="52"/>
      <c r="G16" s="52"/>
      <c r="H16" s="10"/>
      <c r="I16" s="10"/>
      <c r="J16" s="10"/>
      <c r="K16" s="10"/>
      <c r="L16" s="12"/>
      <c r="M16" s="13"/>
      <c r="N16" s="13"/>
      <c r="O16" s="13"/>
      <c r="P16" s="13"/>
      <c r="Q16" s="13"/>
      <c r="R16" s="13"/>
      <c r="S16" s="13"/>
      <c r="T16" s="13"/>
      <c r="U16" s="13"/>
      <c r="V16" s="13"/>
      <c r="W16" s="11"/>
    </row>
    <row r="17" spans="1:23" x14ac:dyDescent="0.3">
      <c r="A17" s="6">
        <v>14</v>
      </c>
      <c r="B17" s="56"/>
      <c r="C17" s="56"/>
      <c r="D17" s="60"/>
      <c r="E17" s="51"/>
      <c r="F17" s="52"/>
      <c r="G17" s="52"/>
      <c r="H17" s="10"/>
      <c r="I17" s="10"/>
      <c r="J17" s="10"/>
      <c r="K17" s="10"/>
      <c r="L17" s="12"/>
      <c r="M17" s="13"/>
      <c r="N17" s="13"/>
      <c r="O17" s="13"/>
      <c r="P17" s="13"/>
      <c r="Q17" s="13"/>
      <c r="R17" s="13"/>
      <c r="S17" s="13"/>
      <c r="T17" s="13"/>
      <c r="U17" s="13"/>
      <c r="V17" s="13"/>
      <c r="W17" s="11"/>
    </row>
    <row r="18" spans="1:23" x14ac:dyDescent="0.3">
      <c r="A18" s="6">
        <v>15</v>
      </c>
      <c r="B18" s="56"/>
      <c r="C18" s="56"/>
      <c r="D18" s="60"/>
      <c r="E18" s="51"/>
      <c r="F18" s="52"/>
      <c r="G18" s="52"/>
      <c r="H18" s="10"/>
      <c r="I18" s="10"/>
      <c r="J18" s="10"/>
      <c r="K18" s="10"/>
      <c r="L18" s="12"/>
      <c r="M18" s="13"/>
      <c r="N18" s="13"/>
      <c r="O18" s="13"/>
      <c r="P18" s="13"/>
      <c r="Q18" s="13"/>
      <c r="R18" s="13"/>
      <c r="S18" s="13"/>
      <c r="T18" s="13"/>
      <c r="U18" s="13"/>
      <c r="V18" s="13"/>
      <c r="W18" s="11"/>
    </row>
    <row r="19" spans="1:23" x14ac:dyDescent="0.3">
      <c r="A19" s="6">
        <v>16</v>
      </c>
      <c r="B19" s="56"/>
      <c r="C19" s="56"/>
      <c r="D19" s="60"/>
      <c r="E19" s="51"/>
      <c r="F19" s="52"/>
      <c r="G19" s="52"/>
      <c r="H19" s="10"/>
      <c r="I19" s="10"/>
      <c r="J19" s="10"/>
      <c r="K19" s="10"/>
      <c r="L19" s="12"/>
      <c r="M19" s="13"/>
      <c r="N19" s="13"/>
      <c r="O19" s="13"/>
      <c r="P19" s="13"/>
      <c r="Q19" s="13"/>
      <c r="R19" s="13"/>
      <c r="S19" s="13"/>
      <c r="T19" s="13"/>
      <c r="U19" s="13"/>
      <c r="V19" s="13"/>
      <c r="W19" s="11"/>
    </row>
    <row r="20" spans="1:23" x14ac:dyDescent="0.3">
      <c r="A20" s="6">
        <v>17</v>
      </c>
      <c r="B20" s="56"/>
      <c r="C20" s="56"/>
      <c r="D20" s="60"/>
      <c r="E20" s="51"/>
      <c r="F20" s="52"/>
      <c r="G20" s="52"/>
      <c r="H20" s="10"/>
      <c r="I20" s="10"/>
      <c r="J20" s="10"/>
      <c r="K20" s="10"/>
      <c r="L20" s="12"/>
      <c r="M20" s="13"/>
      <c r="N20" s="13"/>
      <c r="O20" s="13"/>
      <c r="P20" s="13"/>
      <c r="Q20" s="13"/>
      <c r="R20" s="13"/>
      <c r="S20" s="13"/>
      <c r="T20" s="13"/>
      <c r="U20" s="13"/>
      <c r="V20" s="13"/>
      <c r="W20" s="11"/>
    </row>
    <row r="21" spans="1:23" x14ac:dyDescent="0.3">
      <c r="A21" s="6">
        <v>18</v>
      </c>
      <c r="B21" s="56"/>
      <c r="C21" s="56"/>
      <c r="D21" s="60"/>
      <c r="E21" s="51"/>
      <c r="F21" s="52"/>
      <c r="G21" s="52"/>
      <c r="H21" s="10"/>
      <c r="I21" s="10"/>
      <c r="J21" s="10"/>
      <c r="K21" s="10"/>
      <c r="L21" s="12"/>
      <c r="M21" s="13"/>
      <c r="N21" s="13"/>
      <c r="O21" s="13"/>
      <c r="P21" s="13"/>
      <c r="Q21" s="13"/>
      <c r="R21" s="13"/>
      <c r="S21" s="13"/>
      <c r="T21" s="13"/>
      <c r="U21" s="13"/>
      <c r="V21" s="13"/>
      <c r="W21" s="11"/>
    </row>
    <row r="22" spans="1:23" x14ac:dyDescent="0.3">
      <c r="A22" s="6">
        <v>19</v>
      </c>
      <c r="B22" s="56"/>
      <c r="C22" s="56"/>
      <c r="D22" s="60"/>
      <c r="E22" s="51"/>
      <c r="F22" s="52"/>
      <c r="G22" s="52"/>
      <c r="H22" s="10"/>
      <c r="I22" s="10"/>
      <c r="J22" s="10"/>
      <c r="K22" s="10"/>
      <c r="L22" s="12"/>
      <c r="M22" s="13"/>
      <c r="N22" s="13"/>
      <c r="O22" s="13"/>
      <c r="P22" s="13"/>
      <c r="Q22" s="13"/>
      <c r="R22" s="13"/>
      <c r="S22" s="13"/>
      <c r="T22" s="13"/>
      <c r="U22" s="13"/>
      <c r="V22" s="13"/>
      <c r="W22" s="11"/>
    </row>
    <row r="23" spans="1:23" ht="17.25" thickBot="1" x14ac:dyDescent="0.35">
      <c r="A23" s="6">
        <v>20</v>
      </c>
      <c r="B23" s="56"/>
      <c r="C23" s="56"/>
      <c r="D23" s="60"/>
      <c r="E23" s="51"/>
      <c r="F23" s="52"/>
      <c r="G23" s="52"/>
      <c r="H23" s="10"/>
      <c r="I23" s="10"/>
      <c r="J23" s="10"/>
      <c r="K23" s="10"/>
      <c r="L23" s="12"/>
      <c r="M23" s="13"/>
      <c r="N23" s="13"/>
      <c r="O23" s="13"/>
      <c r="P23" s="13"/>
      <c r="Q23" s="13"/>
      <c r="R23" s="13"/>
      <c r="S23" s="13"/>
      <c r="T23" s="13"/>
      <c r="U23" s="13"/>
      <c r="V23" s="13"/>
      <c r="W23" s="11"/>
    </row>
    <row r="24" spans="1:23" s="1" customFormat="1" ht="18.75" thickBot="1" x14ac:dyDescent="0.4">
      <c r="A24" s="92" t="s">
        <v>52</v>
      </c>
      <c r="B24" s="93"/>
      <c r="C24" s="93"/>
      <c r="D24" s="93"/>
      <c r="E24" s="93"/>
      <c r="F24" s="93"/>
      <c r="G24" s="93"/>
      <c r="H24" s="93"/>
      <c r="I24" s="94"/>
      <c r="J24" s="36">
        <f t="shared" ref="J24:W24" si="0">SUM(J4:J23)</f>
        <v>0</v>
      </c>
      <c r="K24" s="36">
        <f t="shared" si="0"/>
        <v>0</v>
      </c>
      <c r="L24" s="35">
        <f t="shared" si="0"/>
        <v>0</v>
      </c>
      <c r="M24" s="36">
        <f t="shared" si="0"/>
        <v>0</v>
      </c>
      <c r="N24" s="36">
        <f t="shared" si="0"/>
        <v>0</v>
      </c>
      <c r="O24" s="36">
        <f t="shared" si="0"/>
        <v>0</v>
      </c>
      <c r="P24" s="36">
        <f t="shared" si="0"/>
        <v>0</v>
      </c>
      <c r="Q24" s="36">
        <f t="shared" si="0"/>
        <v>0</v>
      </c>
      <c r="R24" s="36">
        <f t="shared" si="0"/>
        <v>0</v>
      </c>
      <c r="S24" s="36">
        <f t="shared" si="0"/>
        <v>0</v>
      </c>
      <c r="T24" s="36">
        <f t="shared" si="0"/>
        <v>0</v>
      </c>
      <c r="U24" s="36">
        <f t="shared" si="0"/>
        <v>0</v>
      </c>
      <c r="V24" s="36">
        <f t="shared" si="0"/>
        <v>0</v>
      </c>
      <c r="W24" s="37">
        <f t="shared" si="0"/>
        <v>0</v>
      </c>
    </row>
    <row r="25" spans="1:23" ht="15.75" customHeight="1" x14ac:dyDescent="0.3">
      <c r="A25" s="90" t="s">
        <v>54</v>
      </c>
      <c r="B25" s="91"/>
      <c r="C25" s="91"/>
      <c r="D25" s="91"/>
      <c r="E25" s="91"/>
      <c r="F25" s="91"/>
      <c r="G25" s="91"/>
      <c r="H25" s="91"/>
      <c r="I25" s="91"/>
      <c r="J25" s="91"/>
      <c r="K25" s="91"/>
      <c r="L25" s="14"/>
      <c r="M25" s="15"/>
      <c r="N25" s="15"/>
      <c r="O25" s="15"/>
      <c r="P25" s="15"/>
      <c r="Q25" s="15"/>
      <c r="R25" s="15"/>
      <c r="S25" s="15"/>
      <c r="T25" s="15"/>
      <c r="U25" s="15"/>
      <c r="V25" s="15"/>
      <c r="W25" s="16"/>
    </row>
    <row r="26" spans="1:23" x14ac:dyDescent="0.3">
      <c r="A26" s="6">
        <v>21</v>
      </c>
      <c r="B26" s="56"/>
      <c r="C26" s="56"/>
      <c r="D26" s="47"/>
      <c r="E26" s="52"/>
      <c r="F26" s="52"/>
      <c r="G26" s="52"/>
      <c r="H26" s="10"/>
      <c r="I26" s="10"/>
      <c r="J26" s="10"/>
      <c r="K26" s="10"/>
      <c r="L26" s="12"/>
      <c r="M26" s="13"/>
      <c r="N26" s="13"/>
      <c r="O26" s="13"/>
      <c r="P26" s="13"/>
      <c r="Q26" s="13"/>
      <c r="R26" s="13"/>
      <c r="S26" s="13"/>
      <c r="T26" s="13"/>
      <c r="U26" s="13"/>
      <c r="V26" s="13"/>
      <c r="W26" s="11"/>
    </row>
    <row r="27" spans="1:23" x14ac:dyDescent="0.3">
      <c r="A27" s="18">
        <v>22</v>
      </c>
      <c r="B27" s="58"/>
      <c r="C27" s="58"/>
      <c r="D27" s="60"/>
      <c r="E27" s="51"/>
      <c r="F27" s="51"/>
      <c r="G27" s="51"/>
      <c r="H27" s="9"/>
      <c r="I27" s="9"/>
      <c r="J27" s="9"/>
      <c r="K27" s="9"/>
      <c r="L27" s="20"/>
      <c r="M27" s="21"/>
      <c r="N27" s="21"/>
      <c r="O27" s="21"/>
      <c r="P27" s="21"/>
      <c r="Q27" s="21"/>
      <c r="R27" s="21"/>
      <c r="S27" s="21"/>
      <c r="T27" s="21"/>
      <c r="U27" s="21"/>
      <c r="V27" s="21"/>
      <c r="W27" s="19"/>
    </row>
    <row r="28" spans="1:23" x14ac:dyDescent="0.3">
      <c r="A28" s="18">
        <v>23</v>
      </c>
      <c r="B28" s="58"/>
      <c r="C28" s="58"/>
      <c r="D28" s="60"/>
      <c r="E28" s="51"/>
      <c r="F28" s="51"/>
      <c r="G28" s="51"/>
      <c r="H28" s="9"/>
      <c r="I28" s="9"/>
      <c r="J28" s="9"/>
      <c r="K28" s="9"/>
      <c r="L28" s="20"/>
      <c r="M28" s="21"/>
      <c r="N28" s="21"/>
      <c r="O28" s="21"/>
      <c r="P28" s="21"/>
      <c r="Q28" s="21"/>
      <c r="R28" s="21"/>
      <c r="S28" s="21"/>
      <c r="T28" s="21"/>
      <c r="U28" s="21"/>
      <c r="V28" s="21"/>
      <c r="W28" s="19"/>
    </row>
    <row r="29" spans="1:23" x14ac:dyDescent="0.3">
      <c r="A29" s="18">
        <v>24</v>
      </c>
      <c r="B29" s="58"/>
      <c r="C29" s="58"/>
      <c r="D29" s="60"/>
      <c r="E29" s="51"/>
      <c r="F29" s="51"/>
      <c r="G29" s="51"/>
      <c r="H29" s="9"/>
      <c r="I29" s="9"/>
      <c r="J29" s="9"/>
      <c r="K29" s="9"/>
      <c r="L29" s="20"/>
      <c r="M29" s="21"/>
      <c r="N29" s="21"/>
      <c r="O29" s="21"/>
      <c r="P29" s="21"/>
      <c r="Q29" s="21"/>
      <c r="R29" s="21"/>
      <c r="S29" s="21"/>
      <c r="T29" s="21"/>
      <c r="U29" s="21"/>
      <c r="V29" s="21"/>
      <c r="W29" s="19"/>
    </row>
    <row r="30" spans="1:23" x14ac:dyDescent="0.3">
      <c r="A30" s="18">
        <v>25</v>
      </c>
      <c r="B30" s="58"/>
      <c r="C30" s="58"/>
      <c r="D30" s="60"/>
      <c r="E30" s="51"/>
      <c r="F30" s="51"/>
      <c r="G30" s="51"/>
      <c r="H30" s="9"/>
      <c r="I30" s="9"/>
      <c r="J30" s="9"/>
      <c r="K30" s="9"/>
      <c r="L30" s="20"/>
      <c r="M30" s="21"/>
      <c r="N30" s="21"/>
      <c r="O30" s="21"/>
      <c r="P30" s="21"/>
      <c r="Q30" s="21"/>
      <c r="R30" s="21"/>
      <c r="S30" s="21"/>
      <c r="T30" s="21"/>
      <c r="U30" s="21"/>
      <c r="V30" s="21"/>
      <c r="W30" s="19"/>
    </row>
    <row r="31" spans="1:23" x14ac:dyDescent="0.3">
      <c r="A31" s="18">
        <v>26</v>
      </c>
      <c r="B31" s="56"/>
      <c r="C31" s="56"/>
      <c r="D31" s="60"/>
      <c r="E31" s="51"/>
      <c r="F31" s="52"/>
      <c r="G31" s="52"/>
      <c r="H31" s="10"/>
      <c r="I31" s="10"/>
      <c r="J31" s="10"/>
      <c r="K31" s="10"/>
      <c r="L31" s="12"/>
      <c r="M31" s="13"/>
      <c r="N31" s="13"/>
      <c r="O31" s="13"/>
      <c r="P31" s="13"/>
      <c r="Q31" s="13"/>
      <c r="R31" s="13"/>
      <c r="S31" s="13"/>
      <c r="T31" s="13"/>
      <c r="U31" s="13"/>
      <c r="V31" s="13"/>
      <c r="W31" s="11"/>
    </row>
    <row r="32" spans="1:23" x14ac:dyDescent="0.3">
      <c r="A32" s="18">
        <v>27</v>
      </c>
      <c r="B32" s="56"/>
      <c r="C32" s="56"/>
      <c r="D32" s="60"/>
      <c r="E32" s="51"/>
      <c r="F32" s="52"/>
      <c r="G32" s="52"/>
      <c r="H32" s="10"/>
      <c r="I32" s="10"/>
      <c r="J32" s="10"/>
      <c r="K32" s="10"/>
      <c r="L32" s="12"/>
      <c r="M32" s="13"/>
      <c r="N32" s="13"/>
      <c r="O32" s="13"/>
      <c r="P32" s="13"/>
      <c r="Q32" s="13"/>
      <c r="R32" s="13"/>
      <c r="S32" s="13"/>
      <c r="T32" s="13"/>
      <c r="U32" s="13"/>
      <c r="V32" s="13"/>
      <c r="W32" s="11"/>
    </row>
    <row r="33" spans="1:23" x14ac:dyDescent="0.3">
      <c r="A33" s="18">
        <v>28</v>
      </c>
      <c r="B33" s="56"/>
      <c r="C33" s="56"/>
      <c r="D33" s="60"/>
      <c r="E33" s="51"/>
      <c r="F33" s="52"/>
      <c r="G33" s="52"/>
      <c r="H33" s="10"/>
      <c r="I33" s="10"/>
      <c r="J33" s="10"/>
      <c r="K33" s="10"/>
      <c r="L33" s="12"/>
      <c r="M33" s="13"/>
      <c r="N33" s="13"/>
      <c r="O33" s="13"/>
      <c r="P33" s="13"/>
      <c r="Q33" s="13"/>
      <c r="R33" s="13"/>
      <c r="S33" s="13"/>
      <c r="T33" s="13"/>
      <c r="U33" s="13"/>
      <c r="V33" s="13"/>
      <c r="W33" s="11"/>
    </row>
    <row r="34" spans="1:23" x14ac:dyDescent="0.3">
      <c r="A34" s="18">
        <v>29</v>
      </c>
      <c r="B34" s="56"/>
      <c r="C34" s="56"/>
      <c r="D34" s="60"/>
      <c r="E34" s="51"/>
      <c r="F34" s="52"/>
      <c r="G34" s="52"/>
      <c r="H34" s="10"/>
      <c r="I34" s="10"/>
      <c r="J34" s="10"/>
      <c r="K34" s="10"/>
      <c r="L34" s="12"/>
      <c r="M34" s="13"/>
      <c r="N34" s="13"/>
      <c r="O34" s="13"/>
      <c r="P34" s="13"/>
      <c r="Q34" s="13"/>
      <c r="R34" s="13"/>
      <c r="S34" s="13"/>
      <c r="T34" s="13"/>
      <c r="U34" s="13"/>
      <c r="V34" s="13"/>
      <c r="W34" s="11"/>
    </row>
    <row r="35" spans="1:23" ht="17.25" thickBot="1" x14ac:dyDescent="0.35">
      <c r="A35" s="18">
        <v>30</v>
      </c>
      <c r="B35" s="59"/>
      <c r="C35" s="59"/>
      <c r="D35" s="60"/>
      <c r="E35" s="51"/>
      <c r="F35" s="53"/>
      <c r="G35" s="53"/>
      <c r="H35" s="22"/>
      <c r="I35" s="22"/>
      <c r="J35" s="23"/>
      <c r="K35" s="23"/>
      <c r="L35" s="25"/>
      <c r="M35" s="26"/>
      <c r="N35" s="26"/>
      <c r="O35" s="26"/>
      <c r="P35" s="26"/>
      <c r="Q35" s="26"/>
      <c r="R35" s="26"/>
      <c r="S35" s="26"/>
      <c r="T35" s="26"/>
      <c r="U35" s="26"/>
      <c r="V35" s="26"/>
      <c r="W35" s="24"/>
    </row>
    <row r="36" spans="1:23" s="1" customFormat="1" ht="18.75" thickBot="1" x14ac:dyDescent="0.4">
      <c r="A36" s="92" t="s">
        <v>53</v>
      </c>
      <c r="B36" s="93"/>
      <c r="C36" s="93"/>
      <c r="D36" s="93"/>
      <c r="E36" s="93"/>
      <c r="F36" s="93"/>
      <c r="G36" s="93"/>
      <c r="H36" s="93"/>
      <c r="I36" s="94"/>
      <c r="J36" s="36">
        <f>SUM(J26:J35)</f>
        <v>0</v>
      </c>
      <c r="K36" s="36">
        <f t="shared" ref="K36:W36" si="1">SUM(K26:K35)</f>
        <v>0</v>
      </c>
      <c r="L36" s="35">
        <f t="shared" si="1"/>
        <v>0</v>
      </c>
      <c r="M36" s="36">
        <f t="shared" si="1"/>
        <v>0</v>
      </c>
      <c r="N36" s="36">
        <f t="shared" si="1"/>
        <v>0</v>
      </c>
      <c r="O36" s="36">
        <f t="shared" si="1"/>
        <v>0</v>
      </c>
      <c r="P36" s="36">
        <f t="shared" si="1"/>
        <v>0</v>
      </c>
      <c r="Q36" s="36">
        <f t="shared" si="1"/>
        <v>0</v>
      </c>
      <c r="R36" s="36">
        <f t="shared" si="1"/>
        <v>0</v>
      </c>
      <c r="S36" s="36">
        <f t="shared" si="1"/>
        <v>0</v>
      </c>
      <c r="T36" s="36">
        <f t="shared" si="1"/>
        <v>0</v>
      </c>
      <c r="U36" s="36">
        <f t="shared" si="1"/>
        <v>0</v>
      </c>
      <c r="V36" s="36">
        <f t="shared" si="1"/>
        <v>0</v>
      </c>
      <c r="W36" s="37">
        <f t="shared" si="1"/>
        <v>0</v>
      </c>
    </row>
    <row r="37" spans="1:23" s="1" customFormat="1" ht="18.75" thickBot="1" x14ac:dyDescent="0.4">
      <c r="A37" s="95" t="s">
        <v>47</v>
      </c>
      <c r="B37" s="96"/>
      <c r="C37" s="96"/>
      <c r="D37" s="96"/>
      <c r="E37" s="96"/>
      <c r="F37" s="96"/>
      <c r="G37" s="96"/>
      <c r="H37" s="96"/>
      <c r="I37" s="97"/>
      <c r="J37" s="38">
        <f>J24+J36</f>
        <v>0</v>
      </c>
      <c r="K37" s="39">
        <f t="shared" ref="K37:M37" si="2">K24+K36</f>
        <v>0</v>
      </c>
      <c r="L37" s="38">
        <f t="shared" si="2"/>
        <v>0</v>
      </c>
      <c r="M37" s="39">
        <f t="shared" si="2"/>
        <v>0</v>
      </c>
      <c r="N37" s="39">
        <f t="shared" ref="N37" si="3">N24+N36</f>
        <v>0</v>
      </c>
      <c r="O37" s="39">
        <f t="shared" ref="O37" si="4">O24+O36</f>
        <v>0</v>
      </c>
      <c r="P37" s="39">
        <f t="shared" ref="P37" si="5">P24+P36</f>
        <v>0</v>
      </c>
      <c r="Q37" s="39">
        <f t="shared" ref="Q37" si="6">Q24+Q36</f>
        <v>0</v>
      </c>
      <c r="R37" s="39">
        <f t="shared" ref="R37" si="7">R24+R36</f>
        <v>0</v>
      </c>
      <c r="S37" s="39">
        <f t="shared" ref="S37" si="8">S24+S36</f>
        <v>0</v>
      </c>
      <c r="T37" s="39">
        <f t="shared" ref="T37" si="9">T24+T36</f>
        <v>0</v>
      </c>
      <c r="U37" s="39">
        <f t="shared" ref="U37" si="10">U24+U36</f>
        <v>0</v>
      </c>
      <c r="V37" s="39">
        <f t="shared" ref="V37" si="11">V24+V36</f>
        <v>0</v>
      </c>
      <c r="W37" s="40">
        <f>W24+W36</f>
        <v>0</v>
      </c>
    </row>
    <row r="38" spans="1:23" ht="17.25" thickBot="1" x14ac:dyDescent="0.35"/>
    <row r="39" spans="1:23" ht="27" customHeight="1" thickBot="1" x14ac:dyDescent="0.35">
      <c r="A39" s="85" t="s">
        <v>49</v>
      </c>
      <c r="B39" s="86"/>
      <c r="C39" s="86"/>
      <c r="D39" s="87"/>
      <c r="E39" s="30">
        <f>E40+E41</f>
        <v>148000</v>
      </c>
      <c r="F39" s="31" t="s">
        <v>50</v>
      </c>
    </row>
    <row r="40" spans="1:23" ht="38.25" customHeight="1" x14ac:dyDescent="0.3">
      <c r="A40" s="102" t="s">
        <v>56</v>
      </c>
      <c r="B40" s="103"/>
      <c r="C40" s="103"/>
      <c r="D40" s="103"/>
      <c r="E40" s="41">
        <v>111000</v>
      </c>
      <c r="F40" s="42" t="s">
        <v>50</v>
      </c>
    </row>
    <row r="41" spans="1:23" ht="69.75" customHeight="1" thickBot="1" x14ac:dyDescent="0.35">
      <c r="A41" s="83" t="s">
        <v>57</v>
      </c>
      <c r="B41" s="84"/>
      <c r="C41" s="84"/>
      <c r="D41" s="84"/>
      <c r="E41" s="43">
        <v>37000</v>
      </c>
      <c r="F41" s="44" t="s">
        <v>50</v>
      </c>
    </row>
  </sheetData>
  <mergeCells count="20">
    <mergeCell ref="J1:J2"/>
    <mergeCell ref="K1:K2"/>
    <mergeCell ref="L1:W1"/>
    <mergeCell ref="E1:E2"/>
    <mergeCell ref="F1:F2"/>
    <mergeCell ref="G1:G2"/>
    <mergeCell ref="H1:H2"/>
    <mergeCell ref="A1:A2"/>
    <mergeCell ref="A36:I36"/>
    <mergeCell ref="B1:B2"/>
    <mergeCell ref="A40:D40"/>
    <mergeCell ref="I1:I2"/>
    <mergeCell ref="C1:C2"/>
    <mergeCell ref="D1:D2"/>
    <mergeCell ref="A41:D41"/>
    <mergeCell ref="A39:D39"/>
    <mergeCell ref="A3:K3"/>
    <mergeCell ref="A25:K25"/>
    <mergeCell ref="A24:I24"/>
    <mergeCell ref="A37:I37"/>
  </mergeCells>
  <pageMargins left="0.43307086614173229" right="0.23622047244094488" top="0.3543307086614173" bottom="0.354330708661417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'Cheltuieli Eligibile'!$C$2:$C$24</xm:f>
          </x14:formula1>
          <xm:sqref>D4:D23 D26:D35</xm:sqref>
        </x14:dataValidation>
        <x14:dataValidation type="list" allowBlank="1" showInputMessage="1" showErrorMessage="1">
          <x14:formula1>
            <xm:f>'Cheltuieli Eligibile'!$B$40:$B$41</xm:f>
          </x14:formula1>
          <xm:sqref>E4:E23 E26:E35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tabSelected="1" zoomScale="50" zoomScaleNormal="50" workbookViewId="0">
      <pane ySplit="2" topLeftCell="A3" activePane="bottomLeft" state="frozen"/>
      <selection pane="bottomLeft" activeCell="D22" sqref="D22"/>
    </sheetView>
  </sheetViews>
  <sheetFormatPr defaultRowHeight="16.5" x14ac:dyDescent="0.3"/>
  <cols>
    <col min="1" max="1" width="5.85546875" style="5" customWidth="1"/>
    <col min="2" max="2" width="33.5703125" style="5" customWidth="1"/>
    <col min="3" max="3" width="27.7109375" style="5" bestFit="1" customWidth="1"/>
    <col min="4" max="4" width="34.85546875" style="5" customWidth="1"/>
    <col min="5" max="5" width="11.140625" style="27" customWidth="1"/>
    <col min="6" max="6" width="13.140625" style="28" customWidth="1"/>
    <col min="7" max="7" width="11.42578125" style="27" customWidth="1"/>
    <col min="8" max="8" width="13.5703125" style="29" customWidth="1"/>
    <col min="9" max="9" width="13.42578125" style="29" customWidth="1"/>
    <col min="10" max="10" width="17" style="29" customWidth="1"/>
    <col min="11" max="11" width="14.5703125" style="29" customWidth="1"/>
    <col min="12" max="12" width="16.5703125" style="5" customWidth="1"/>
    <col min="13" max="22" width="10.7109375" style="5" bestFit="1" customWidth="1"/>
    <col min="23" max="23" width="15.42578125" style="5" customWidth="1"/>
    <col min="24" max="16384" width="9.140625" style="5"/>
  </cols>
  <sheetData>
    <row r="1" spans="1:23" ht="16.5" customHeight="1" x14ac:dyDescent="0.3">
      <c r="A1" s="98" t="s">
        <v>48</v>
      </c>
      <c r="B1" s="100" t="s">
        <v>26</v>
      </c>
      <c r="C1" s="100" t="s">
        <v>51</v>
      </c>
      <c r="D1" s="106" t="s">
        <v>27</v>
      </c>
      <c r="E1" s="104" t="s">
        <v>31</v>
      </c>
      <c r="F1" s="104" t="s">
        <v>30</v>
      </c>
      <c r="G1" s="104" t="s">
        <v>29</v>
      </c>
      <c r="H1" s="104" t="s">
        <v>28</v>
      </c>
      <c r="I1" s="104" t="s">
        <v>32</v>
      </c>
      <c r="J1" s="104" t="s">
        <v>33</v>
      </c>
      <c r="K1" s="104" t="s">
        <v>34</v>
      </c>
      <c r="L1" s="108" t="s">
        <v>58</v>
      </c>
      <c r="M1" s="109"/>
      <c r="N1" s="109"/>
      <c r="O1" s="109"/>
      <c r="P1" s="109"/>
      <c r="Q1" s="109"/>
      <c r="R1" s="109"/>
      <c r="S1" s="109"/>
      <c r="T1" s="109"/>
      <c r="U1" s="109"/>
      <c r="V1" s="109"/>
      <c r="W1" s="110"/>
    </row>
    <row r="2" spans="1:23" ht="16.5" customHeight="1" thickBot="1" x14ac:dyDescent="0.35">
      <c r="A2" s="99"/>
      <c r="B2" s="101"/>
      <c r="C2" s="101"/>
      <c r="D2" s="107"/>
      <c r="E2" s="105"/>
      <c r="F2" s="105"/>
      <c r="G2" s="105"/>
      <c r="H2" s="105"/>
      <c r="I2" s="105"/>
      <c r="J2" s="105"/>
      <c r="K2" s="105"/>
      <c r="L2" s="32" t="s">
        <v>35</v>
      </c>
      <c r="M2" s="33" t="s">
        <v>36</v>
      </c>
      <c r="N2" s="33" t="s">
        <v>37</v>
      </c>
      <c r="O2" s="33" t="s">
        <v>38</v>
      </c>
      <c r="P2" s="33" t="s">
        <v>39</v>
      </c>
      <c r="Q2" s="33" t="s">
        <v>40</v>
      </c>
      <c r="R2" s="33" t="s">
        <v>41</v>
      </c>
      <c r="S2" s="33" t="s">
        <v>42</v>
      </c>
      <c r="T2" s="33" t="s">
        <v>43</v>
      </c>
      <c r="U2" s="33" t="s">
        <v>44</v>
      </c>
      <c r="V2" s="33" t="s">
        <v>45</v>
      </c>
      <c r="W2" s="34" t="s">
        <v>46</v>
      </c>
    </row>
    <row r="3" spans="1:23" ht="15.75" customHeight="1" x14ac:dyDescent="0.3">
      <c r="A3" s="88" t="s">
        <v>55</v>
      </c>
      <c r="B3" s="89"/>
      <c r="C3" s="89"/>
      <c r="D3" s="89"/>
      <c r="E3" s="89"/>
      <c r="F3" s="89"/>
      <c r="G3" s="89"/>
      <c r="H3" s="89"/>
      <c r="I3" s="89"/>
      <c r="J3" s="89"/>
      <c r="K3" s="89"/>
      <c r="L3" s="63"/>
      <c r="M3" s="64"/>
      <c r="N3" s="64"/>
      <c r="O3" s="64"/>
      <c r="P3" s="64"/>
      <c r="Q3" s="64"/>
      <c r="R3" s="64"/>
      <c r="S3" s="64"/>
      <c r="T3" s="64"/>
      <c r="U3" s="64"/>
      <c r="V3" s="64"/>
      <c r="W3" s="65"/>
    </row>
    <row r="4" spans="1:23" x14ac:dyDescent="0.3">
      <c r="A4" s="6">
        <v>1</v>
      </c>
      <c r="B4" s="7" t="s">
        <v>61</v>
      </c>
      <c r="C4" s="7" t="s">
        <v>62</v>
      </c>
      <c r="D4" s="8" t="s">
        <v>1</v>
      </c>
      <c r="E4" s="51" t="s">
        <v>106</v>
      </c>
      <c r="F4" s="52" t="s">
        <v>63</v>
      </c>
      <c r="G4" s="52"/>
      <c r="H4" s="10"/>
      <c r="I4" s="10"/>
      <c r="J4" s="10"/>
      <c r="K4" s="10"/>
      <c r="L4" s="61">
        <f>$H4</f>
        <v>0</v>
      </c>
      <c r="M4" s="62">
        <f t="shared" ref="M4:W4" si="0">$H4</f>
        <v>0</v>
      </c>
      <c r="N4" s="62">
        <f t="shared" si="0"/>
        <v>0</v>
      </c>
      <c r="O4" s="62">
        <f t="shared" si="0"/>
        <v>0</v>
      </c>
      <c r="P4" s="62">
        <f t="shared" si="0"/>
        <v>0</v>
      </c>
      <c r="Q4" s="62">
        <f t="shared" si="0"/>
        <v>0</v>
      </c>
      <c r="R4" s="62">
        <f t="shared" si="0"/>
        <v>0</v>
      </c>
      <c r="S4" s="62">
        <f t="shared" si="0"/>
        <v>0</v>
      </c>
      <c r="T4" s="62">
        <f t="shared" si="0"/>
        <v>0</v>
      </c>
      <c r="U4" s="62">
        <f t="shared" si="0"/>
        <v>0</v>
      </c>
      <c r="V4" s="62">
        <f t="shared" si="0"/>
        <v>0</v>
      </c>
      <c r="W4" s="57">
        <f t="shared" si="0"/>
        <v>0</v>
      </c>
    </row>
    <row r="5" spans="1:23" ht="66" x14ac:dyDescent="0.3">
      <c r="A5" s="6">
        <v>2</v>
      </c>
      <c r="B5" s="54" t="s">
        <v>64</v>
      </c>
      <c r="C5" s="55" t="s">
        <v>62</v>
      </c>
      <c r="D5" s="8" t="s">
        <v>2</v>
      </c>
      <c r="E5" s="51" t="s">
        <v>106</v>
      </c>
      <c r="F5" s="52" t="s">
        <v>63</v>
      </c>
      <c r="G5" s="52"/>
      <c r="H5" s="10"/>
      <c r="I5" s="10"/>
      <c r="J5" s="10"/>
      <c r="K5" s="10"/>
      <c r="L5" s="61">
        <f t="shared" ref="L5:W7" si="1">$H5</f>
        <v>0</v>
      </c>
      <c r="M5" s="62">
        <f t="shared" si="1"/>
        <v>0</v>
      </c>
      <c r="N5" s="62">
        <f t="shared" si="1"/>
        <v>0</v>
      </c>
      <c r="O5" s="62">
        <f t="shared" si="1"/>
        <v>0</v>
      </c>
      <c r="P5" s="62">
        <f t="shared" si="1"/>
        <v>0</v>
      </c>
      <c r="Q5" s="62">
        <f t="shared" si="1"/>
        <v>0</v>
      </c>
      <c r="R5" s="62">
        <f t="shared" si="1"/>
        <v>0</v>
      </c>
      <c r="S5" s="62">
        <f t="shared" si="1"/>
        <v>0</v>
      </c>
      <c r="T5" s="62">
        <f t="shared" si="1"/>
        <v>0</v>
      </c>
      <c r="U5" s="62">
        <f t="shared" si="1"/>
        <v>0</v>
      </c>
      <c r="V5" s="62">
        <f t="shared" si="1"/>
        <v>0</v>
      </c>
      <c r="W5" s="57">
        <f t="shared" si="1"/>
        <v>0</v>
      </c>
    </row>
    <row r="6" spans="1:23" x14ac:dyDescent="0.3">
      <c r="A6" s="6">
        <v>3</v>
      </c>
      <c r="B6" s="55" t="s">
        <v>65</v>
      </c>
      <c r="C6" s="55" t="s">
        <v>62</v>
      </c>
      <c r="D6" s="8" t="s">
        <v>1</v>
      </c>
      <c r="E6" s="51" t="s">
        <v>106</v>
      </c>
      <c r="F6" s="52" t="s">
        <v>63</v>
      </c>
      <c r="G6" s="52"/>
      <c r="H6" s="10"/>
      <c r="I6" s="10"/>
      <c r="J6" s="10"/>
      <c r="K6" s="10"/>
      <c r="L6" s="61">
        <f t="shared" si="1"/>
        <v>0</v>
      </c>
      <c r="M6" s="62">
        <f t="shared" si="1"/>
        <v>0</v>
      </c>
      <c r="N6" s="62">
        <f t="shared" si="1"/>
        <v>0</v>
      </c>
      <c r="O6" s="62">
        <f t="shared" si="1"/>
        <v>0</v>
      </c>
      <c r="P6" s="62">
        <f t="shared" si="1"/>
        <v>0</v>
      </c>
      <c r="Q6" s="62">
        <f t="shared" si="1"/>
        <v>0</v>
      </c>
      <c r="R6" s="62">
        <f t="shared" si="1"/>
        <v>0</v>
      </c>
      <c r="S6" s="62">
        <f t="shared" si="1"/>
        <v>0</v>
      </c>
      <c r="T6" s="62">
        <f t="shared" si="1"/>
        <v>0</v>
      </c>
      <c r="U6" s="62">
        <f t="shared" si="1"/>
        <v>0</v>
      </c>
      <c r="V6" s="62">
        <f t="shared" si="1"/>
        <v>0</v>
      </c>
      <c r="W6" s="57">
        <f t="shared" si="1"/>
        <v>0</v>
      </c>
    </row>
    <row r="7" spans="1:23" ht="66" x14ac:dyDescent="0.3">
      <c r="A7" s="6">
        <v>4</v>
      </c>
      <c r="B7" s="54" t="s">
        <v>66</v>
      </c>
      <c r="C7" s="55" t="s">
        <v>62</v>
      </c>
      <c r="D7" s="8" t="s">
        <v>2</v>
      </c>
      <c r="E7" s="51" t="s">
        <v>106</v>
      </c>
      <c r="F7" s="52" t="s">
        <v>63</v>
      </c>
      <c r="G7" s="52"/>
      <c r="H7" s="10"/>
      <c r="I7" s="10"/>
      <c r="J7" s="10"/>
      <c r="K7" s="10"/>
      <c r="L7" s="61">
        <f t="shared" si="1"/>
        <v>0</v>
      </c>
      <c r="M7" s="62">
        <f t="shared" si="1"/>
        <v>0</v>
      </c>
      <c r="N7" s="62">
        <f t="shared" si="1"/>
        <v>0</v>
      </c>
      <c r="O7" s="62">
        <f t="shared" si="1"/>
        <v>0</v>
      </c>
      <c r="P7" s="62">
        <f t="shared" si="1"/>
        <v>0</v>
      </c>
      <c r="Q7" s="62">
        <f t="shared" si="1"/>
        <v>0</v>
      </c>
      <c r="R7" s="62">
        <f t="shared" si="1"/>
        <v>0</v>
      </c>
      <c r="S7" s="62">
        <f t="shared" si="1"/>
        <v>0</v>
      </c>
      <c r="T7" s="62">
        <f t="shared" si="1"/>
        <v>0</v>
      </c>
      <c r="U7" s="62">
        <f t="shared" si="1"/>
        <v>0</v>
      </c>
      <c r="V7" s="62">
        <f t="shared" si="1"/>
        <v>0</v>
      </c>
      <c r="W7" s="57">
        <f t="shared" si="1"/>
        <v>0</v>
      </c>
    </row>
    <row r="8" spans="1:23" ht="132" x14ac:dyDescent="0.3">
      <c r="A8" s="6">
        <v>5</v>
      </c>
      <c r="B8" s="55" t="s">
        <v>67</v>
      </c>
      <c r="C8" s="55" t="s">
        <v>111</v>
      </c>
      <c r="D8" s="8" t="s">
        <v>5</v>
      </c>
      <c r="E8" s="51" t="s">
        <v>106</v>
      </c>
      <c r="F8" s="52" t="s">
        <v>69</v>
      </c>
      <c r="G8" s="52">
        <v>1</v>
      </c>
      <c r="H8" s="10">
        <v>93277.31</v>
      </c>
      <c r="I8" s="10">
        <f>H8*19%</f>
        <v>17722.688900000001</v>
      </c>
      <c r="J8" s="10">
        <f t="shared" ref="J8:J18" si="2">G8*H8</f>
        <v>93277.31</v>
      </c>
      <c r="K8" s="10">
        <f t="shared" ref="K8:K18" si="3">G8*(H8+I8)</f>
        <v>110999.99890000001</v>
      </c>
      <c r="L8" s="61">
        <f>$K8</f>
        <v>110999.99890000001</v>
      </c>
      <c r="M8" s="13"/>
      <c r="N8" s="13"/>
      <c r="O8" s="13"/>
      <c r="P8" s="13"/>
      <c r="Q8" s="13"/>
      <c r="R8" s="13"/>
      <c r="S8" s="13"/>
      <c r="T8" s="13"/>
      <c r="U8" s="13"/>
      <c r="V8" s="13"/>
      <c r="W8" s="11"/>
    </row>
    <row r="9" spans="1:23" ht="132" x14ac:dyDescent="0.3">
      <c r="A9" s="6">
        <v>6</v>
      </c>
      <c r="B9" s="55" t="s">
        <v>67</v>
      </c>
      <c r="C9" s="55" t="s">
        <v>108</v>
      </c>
      <c r="D9" s="8" t="s">
        <v>5</v>
      </c>
      <c r="E9" s="51" t="s">
        <v>106</v>
      </c>
      <c r="F9" s="52" t="s">
        <v>69</v>
      </c>
      <c r="G9" s="52">
        <v>1</v>
      </c>
      <c r="H9" s="10"/>
      <c r="I9" s="10"/>
      <c r="J9" s="10"/>
      <c r="K9" s="10"/>
      <c r="L9" s="61"/>
      <c r="M9" s="62"/>
      <c r="N9" s="62"/>
      <c r="O9" s="62"/>
      <c r="P9" s="62"/>
      <c r="Q9" s="62"/>
      <c r="R9" s="62"/>
      <c r="S9" s="62"/>
      <c r="T9" s="62"/>
      <c r="U9" s="62"/>
      <c r="V9" s="62"/>
      <c r="W9" s="57"/>
    </row>
    <row r="10" spans="1:23" ht="132" x14ac:dyDescent="0.3">
      <c r="A10" s="6">
        <v>7</v>
      </c>
      <c r="B10" s="55" t="s">
        <v>67</v>
      </c>
      <c r="C10" s="55" t="s">
        <v>110</v>
      </c>
      <c r="D10" s="8" t="s">
        <v>5</v>
      </c>
      <c r="E10" s="51" t="s">
        <v>106</v>
      </c>
      <c r="F10" s="52" t="s">
        <v>69</v>
      </c>
      <c r="G10" s="52">
        <v>2</v>
      </c>
      <c r="H10" s="10"/>
      <c r="I10" s="10"/>
      <c r="J10" s="10"/>
      <c r="K10" s="10"/>
      <c r="L10" s="61"/>
      <c r="M10" s="62"/>
      <c r="N10" s="62"/>
      <c r="O10" s="62"/>
      <c r="P10" s="62"/>
      <c r="Q10" s="62"/>
      <c r="R10" s="62"/>
      <c r="S10" s="62"/>
      <c r="T10" s="62"/>
      <c r="U10" s="62"/>
      <c r="V10" s="62"/>
      <c r="W10" s="57"/>
    </row>
    <row r="11" spans="1:23" ht="132" x14ac:dyDescent="0.3">
      <c r="A11" s="6">
        <v>8</v>
      </c>
      <c r="B11" s="55" t="s">
        <v>67</v>
      </c>
      <c r="C11" s="55" t="s">
        <v>68</v>
      </c>
      <c r="D11" s="8" t="s">
        <v>5</v>
      </c>
      <c r="E11" s="51" t="s">
        <v>106</v>
      </c>
      <c r="F11" s="52" t="s">
        <v>69</v>
      </c>
      <c r="G11" s="52"/>
      <c r="H11" s="10"/>
      <c r="I11" s="10"/>
      <c r="J11" s="10"/>
      <c r="K11" s="10"/>
      <c r="L11" s="61">
        <f>$H11+$I11</f>
        <v>0</v>
      </c>
      <c r="M11" s="62"/>
      <c r="N11" s="62"/>
      <c r="O11" s="62"/>
      <c r="P11" s="62"/>
      <c r="Q11" s="62"/>
      <c r="R11" s="62"/>
      <c r="S11" s="62"/>
      <c r="T11" s="62"/>
      <c r="U11" s="62"/>
      <c r="V11" s="62"/>
      <c r="W11" s="57"/>
    </row>
    <row r="12" spans="1:23" ht="33" x14ac:dyDescent="0.3">
      <c r="A12" s="6">
        <v>9</v>
      </c>
      <c r="B12" s="56" t="s">
        <v>71</v>
      </c>
      <c r="C12" s="56" t="s">
        <v>74</v>
      </c>
      <c r="D12" s="8" t="s">
        <v>8</v>
      </c>
      <c r="E12" s="51" t="s">
        <v>107</v>
      </c>
      <c r="F12" s="52" t="s">
        <v>63</v>
      </c>
      <c r="G12" s="52"/>
      <c r="H12" s="10"/>
      <c r="I12" s="10"/>
      <c r="J12" s="10"/>
      <c r="K12" s="10"/>
      <c r="L12" s="61">
        <f>$H12+$I12</f>
        <v>0</v>
      </c>
      <c r="M12" s="62">
        <f t="shared" ref="M12:W14" si="4">$H12+$I12</f>
        <v>0</v>
      </c>
      <c r="N12" s="62">
        <f t="shared" si="4"/>
        <v>0</v>
      </c>
      <c r="O12" s="62">
        <f t="shared" si="4"/>
        <v>0</v>
      </c>
      <c r="P12" s="62">
        <f t="shared" si="4"/>
        <v>0</v>
      </c>
      <c r="Q12" s="62">
        <f t="shared" si="4"/>
        <v>0</v>
      </c>
      <c r="R12" s="62">
        <f t="shared" si="4"/>
        <v>0</v>
      </c>
      <c r="S12" s="62">
        <f t="shared" si="4"/>
        <v>0</v>
      </c>
      <c r="T12" s="62">
        <f t="shared" si="4"/>
        <v>0</v>
      </c>
      <c r="U12" s="62">
        <f t="shared" si="4"/>
        <v>0</v>
      </c>
      <c r="V12" s="62">
        <f t="shared" si="4"/>
        <v>0</v>
      </c>
      <c r="W12" s="57">
        <f t="shared" si="4"/>
        <v>0</v>
      </c>
    </row>
    <row r="13" spans="1:23" ht="82.5" x14ac:dyDescent="0.3">
      <c r="A13" s="6">
        <v>10</v>
      </c>
      <c r="B13" s="56" t="s">
        <v>72</v>
      </c>
      <c r="C13" s="56" t="s">
        <v>73</v>
      </c>
      <c r="D13" s="8" t="s">
        <v>4</v>
      </c>
      <c r="E13" s="51" t="s">
        <v>106</v>
      </c>
      <c r="F13" s="52" t="s">
        <v>63</v>
      </c>
      <c r="G13" s="52"/>
      <c r="H13" s="10"/>
      <c r="I13" s="10"/>
      <c r="J13" s="10"/>
      <c r="K13" s="10"/>
      <c r="L13" s="61">
        <f>$H13+$I13</f>
        <v>0</v>
      </c>
      <c r="M13" s="62">
        <f t="shared" si="4"/>
        <v>0</v>
      </c>
      <c r="N13" s="62">
        <f t="shared" si="4"/>
        <v>0</v>
      </c>
      <c r="O13" s="62">
        <f t="shared" si="4"/>
        <v>0</v>
      </c>
      <c r="P13" s="62">
        <f t="shared" si="4"/>
        <v>0</v>
      </c>
      <c r="Q13" s="62">
        <f t="shared" si="4"/>
        <v>0</v>
      </c>
      <c r="R13" s="62">
        <f t="shared" si="4"/>
        <v>0</v>
      </c>
      <c r="S13" s="62">
        <f t="shared" si="4"/>
        <v>0</v>
      </c>
      <c r="T13" s="62">
        <f t="shared" si="4"/>
        <v>0</v>
      </c>
      <c r="U13" s="62">
        <f t="shared" si="4"/>
        <v>0</v>
      </c>
      <c r="V13" s="62">
        <f t="shared" si="4"/>
        <v>0</v>
      </c>
      <c r="W13" s="57">
        <f t="shared" si="4"/>
        <v>0</v>
      </c>
    </row>
    <row r="14" spans="1:23" ht="132" x14ac:dyDescent="0.3">
      <c r="A14" s="6">
        <v>11</v>
      </c>
      <c r="B14" s="56" t="s">
        <v>75</v>
      </c>
      <c r="C14" s="56" t="s">
        <v>76</v>
      </c>
      <c r="D14" s="8" t="s">
        <v>5</v>
      </c>
      <c r="E14" s="51" t="s">
        <v>106</v>
      </c>
      <c r="F14" s="52" t="s">
        <v>63</v>
      </c>
      <c r="G14" s="52"/>
      <c r="H14" s="10"/>
      <c r="I14" s="10"/>
      <c r="J14" s="10"/>
      <c r="K14" s="10"/>
      <c r="L14" s="61"/>
      <c r="M14" s="62"/>
      <c r="N14" s="62">
        <f t="shared" si="4"/>
        <v>0</v>
      </c>
      <c r="O14" s="62">
        <f t="shared" si="4"/>
        <v>0</v>
      </c>
      <c r="P14" s="62">
        <f t="shared" si="4"/>
        <v>0</v>
      </c>
      <c r="Q14" s="62">
        <f t="shared" si="4"/>
        <v>0</v>
      </c>
      <c r="R14" s="62">
        <f t="shared" si="4"/>
        <v>0</v>
      </c>
      <c r="S14" s="62">
        <f t="shared" si="4"/>
        <v>0</v>
      </c>
      <c r="T14" s="62">
        <f t="shared" si="4"/>
        <v>0</v>
      </c>
      <c r="U14" s="62">
        <f t="shared" si="4"/>
        <v>0</v>
      </c>
      <c r="V14" s="62">
        <f t="shared" si="4"/>
        <v>0</v>
      </c>
      <c r="W14" s="57">
        <f t="shared" si="4"/>
        <v>0</v>
      </c>
    </row>
    <row r="15" spans="1:23" x14ac:dyDescent="0.3">
      <c r="A15" s="6">
        <v>12</v>
      </c>
      <c r="B15" s="56"/>
      <c r="C15" s="56"/>
      <c r="D15" s="8"/>
      <c r="E15" s="51"/>
      <c r="F15" s="52"/>
      <c r="G15" s="52"/>
      <c r="H15" s="10"/>
      <c r="I15" s="10"/>
      <c r="J15" s="10">
        <f t="shared" si="2"/>
        <v>0</v>
      </c>
      <c r="K15" s="10">
        <f t="shared" si="3"/>
        <v>0</v>
      </c>
      <c r="L15" s="12"/>
      <c r="M15" s="13"/>
      <c r="N15" s="13"/>
      <c r="O15" s="13"/>
      <c r="P15" s="13"/>
      <c r="Q15" s="13"/>
      <c r="R15" s="13"/>
      <c r="S15" s="13"/>
      <c r="T15" s="13"/>
      <c r="U15" s="13"/>
      <c r="V15" s="13"/>
      <c r="W15" s="11"/>
    </row>
    <row r="16" spans="1:23" x14ac:dyDescent="0.3">
      <c r="A16" s="6">
        <v>13</v>
      </c>
      <c r="B16" s="56"/>
      <c r="C16" s="56"/>
      <c r="D16" s="8"/>
      <c r="E16" s="51"/>
      <c r="F16" s="52"/>
      <c r="G16" s="52"/>
      <c r="H16" s="10"/>
      <c r="I16" s="10"/>
      <c r="J16" s="10">
        <f t="shared" si="2"/>
        <v>0</v>
      </c>
      <c r="K16" s="10">
        <f t="shared" si="3"/>
        <v>0</v>
      </c>
      <c r="L16" s="12"/>
      <c r="M16" s="13"/>
      <c r="N16" s="13"/>
      <c r="O16" s="13"/>
      <c r="P16" s="13"/>
      <c r="Q16" s="13"/>
      <c r="R16" s="13"/>
      <c r="S16" s="13"/>
      <c r="T16" s="13"/>
      <c r="U16" s="13"/>
      <c r="V16" s="13"/>
      <c r="W16" s="11"/>
    </row>
    <row r="17" spans="1:23" x14ac:dyDescent="0.3">
      <c r="A17" s="6">
        <v>14</v>
      </c>
      <c r="B17" s="56"/>
      <c r="C17" s="56"/>
      <c r="D17" s="8"/>
      <c r="E17" s="51"/>
      <c r="F17" s="52"/>
      <c r="G17" s="52"/>
      <c r="H17" s="10"/>
      <c r="I17" s="10"/>
      <c r="J17" s="10">
        <f t="shared" si="2"/>
        <v>0</v>
      </c>
      <c r="K17" s="10">
        <f t="shared" si="3"/>
        <v>0</v>
      </c>
      <c r="L17" s="12"/>
      <c r="M17" s="13"/>
      <c r="N17" s="13"/>
      <c r="O17" s="13"/>
      <c r="P17" s="13"/>
      <c r="Q17" s="13"/>
      <c r="R17" s="13"/>
      <c r="S17" s="13"/>
      <c r="T17" s="13"/>
      <c r="U17" s="13"/>
      <c r="V17" s="13"/>
      <c r="W17" s="11"/>
    </row>
    <row r="18" spans="1:23" ht="17.25" thickBot="1" x14ac:dyDescent="0.35">
      <c r="A18" s="6">
        <v>15</v>
      </c>
      <c r="B18" s="56"/>
      <c r="C18" s="56"/>
      <c r="D18" s="8"/>
      <c r="E18" s="51"/>
      <c r="F18" s="52"/>
      <c r="G18" s="52"/>
      <c r="H18" s="10"/>
      <c r="I18" s="10"/>
      <c r="J18" s="10">
        <f t="shared" si="2"/>
        <v>0</v>
      </c>
      <c r="K18" s="10">
        <f t="shared" si="3"/>
        <v>0</v>
      </c>
      <c r="L18" s="25"/>
      <c r="M18" s="26"/>
      <c r="N18" s="26"/>
      <c r="O18" s="26"/>
      <c r="P18" s="26"/>
      <c r="Q18" s="26"/>
      <c r="R18" s="26"/>
      <c r="S18" s="26"/>
      <c r="T18" s="26"/>
      <c r="U18" s="26"/>
      <c r="V18" s="26"/>
      <c r="W18" s="24"/>
    </row>
    <row r="19" spans="1:23" s="1" customFormat="1" ht="18.75" thickBot="1" x14ac:dyDescent="0.4">
      <c r="A19" s="92" t="s">
        <v>52</v>
      </c>
      <c r="B19" s="93"/>
      <c r="C19" s="93"/>
      <c r="D19" s="93"/>
      <c r="E19" s="93"/>
      <c r="F19" s="93"/>
      <c r="G19" s="93"/>
      <c r="H19" s="93"/>
      <c r="I19" s="94"/>
      <c r="J19" s="36">
        <f t="shared" ref="J19:W19" si="5">SUM(J4:J18)</f>
        <v>93277.31</v>
      </c>
      <c r="K19" s="36">
        <f t="shared" si="5"/>
        <v>110999.99890000001</v>
      </c>
      <c r="L19" s="35">
        <f t="shared" si="5"/>
        <v>110999.99890000001</v>
      </c>
      <c r="M19" s="36">
        <f t="shared" si="5"/>
        <v>0</v>
      </c>
      <c r="N19" s="36">
        <f t="shared" si="5"/>
        <v>0</v>
      </c>
      <c r="O19" s="36">
        <f t="shared" si="5"/>
        <v>0</v>
      </c>
      <c r="P19" s="36">
        <f t="shared" si="5"/>
        <v>0</v>
      </c>
      <c r="Q19" s="36">
        <f t="shared" si="5"/>
        <v>0</v>
      </c>
      <c r="R19" s="36">
        <f t="shared" si="5"/>
        <v>0</v>
      </c>
      <c r="S19" s="36">
        <f t="shared" si="5"/>
        <v>0</v>
      </c>
      <c r="T19" s="36">
        <f t="shared" si="5"/>
        <v>0</v>
      </c>
      <c r="U19" s="36">
        <f t="shared" si="5"/>
        <v>0</v>
      </c>
      <c r="V19" s="36">
        <f t="shared" si="5"/>
        <v>0</v>
      </c>
      <c r="W19" s="37">
        <f t="shared" si="5"/>
        <v>0</v>
      </c>
    </row>
    <row r="20" spans="1:23" ht="15.75" customHeight="1" x14ac:dyDescent="0.3">
      <c r="A20" s="90" t="s">
        <v>54</v>
      </c>
      <c r="B20" s="91"/>
      <c r="C20" s="91"/>
      <c r="D20" s="91"/>
      <c r="E20" s="91"/>
      <c r="F20" s="91"/>
      <c r="G20" s="91"/>
      <c r="H20" s="91"/>
      <c r="I20" s="91"/>
      <c r="J20" s="91"/>
      <c r="K20" s="91"/>
      <c r="L20" s="14"/>
      <c r="M20" s="15"/>
      <c r="N20" s="15"/>
      <c r="O20" s="15"/>
      <c r="P20" s="15"/>
      <c r="Q20" s="15"/>
      <c r="R20" s="15"/>
      <c r="S20" s="15"/>
      <c r="T20" s="15"/>
      <c r="U20" s="15"/>
      <c r="V20" s="15"/>
      <c r="W20" s="16"/>
    </row>
    <row r="21" spans="1:23" ht="82.5" x14ac:dyDescent="0.3">
      <c r="A21" s="6">
        <v>26</v>
      </c>
      <c r="B21" s="56" t="s">
        <v>70</v>
      </c>
      <c r="C21" s="56" t="s">
        <v>77</v>
      </c>
      <c r="D21" s="17" t="s">
        <v>4</v>
      </c>
      <c r="E21" s="52" t="s">
        <v>106</v>
      </c>
      <c r="F21" s="52" t="s">
        <v>63</v>
      </c>
      <c r="G21" s="52">
        <v>1</v>
      </c>
      <c r="H21" s="10">
        <v>11344.53</v>
      </c>
      <c r="I21" s="10">
        <v>2155.46</v>
      </c>
      <c r="J21" s="10">
        <v>11344.53</v>
      </c>
      <c r="K21" s="10">
        <v>13500</v>
      </c>
      <c r="L21" s="61">
        <v>13500</v>
      </c>
      <c r="M21" s="13"/>
      <c r="N21" s="13"/>
      <c r="O21" s="13"/>
      <c r="P21" s="13"/>
      <c r="Q21" s="13"/>
      <c r="R21" s="13"/>
      <c r="S21" s="13"/>
      <c r="T21" s="13"/>
      <c r="U21" s="13"/>
      <c r="V21" s="13"/>
      <c r="W21" s="57">
        <f>K21</f>
        <v>13500</v>
      </c>
    </row>
    <row r="22" spans="1:23" ht="132" x14ac:dyDescent="0.3">
      <c r="A22" s="18">
        <v>27</v>
      </c>
      <c r="B22" s="58" t="s">
        <v>67</v>
      </c>
      <c r="C22" s="58" t="s">
        <v>112</v>
      </c>
      <c r="D22" s="8" t="s">
        <v>5</v>
      </c>
      <c r="E22" s="51" t="s">
        <v>106</v>
      </c>
      <c r="F22" s="51" t="s">
        <v>69</v>
      </c>
      <c r="G22" s="52">
        <v>1</v>
      </c>
      <c r="H22" s="10">
        <v>19747.900000000001</v>
      </c>
      <c r="I22" s="10">
        <v>3752.1</v>
      </c>
      <c r="J22" s="10">
        <v>19747.900000000001</v>
      </c>
      <c r="K22" s="10">
        <v>23500</v>
      </c>
      <c r="L22" s="61">
        <v>23500</v>
      </c>
      <c r="M22" s="21"/>
      <c r="N22" s="21"/>
      <c r="O22" s="21"/>
      <c r="P22" s="21"/>
      <c r="Q22" s="21"/>
      <c r="R22" s="21"/>
      <c r="S22" s="21"/>
      <c r="T22" s="21"/>
      <c r="U22" s="21"/>
      <c r="V22" s="21"/>
      <c r="W22" s="57">
        <f>K22</f>
        <v>23500</v>
      </c>
    </row>
    <row r="23" spans="1:23" ht="132" x14ac:dyDescent="0.3">
      <c r="A23" s="18">
        <v>28</v>
      </c>
      <c r="B23" s="58"/>
      <c r="C23" s="58" t="s">
        <v>109</v>
      </c>
      <c r="D23" s="8" t="s">
        <v>5</v>
      </c>
      <c r="E23" s="51" t="s">
        <v>106</v>
      </c>
      <c r="F23" s="51" t="s">
        <v>69</v>
      </c>
      <c r="G23" s="51"/>
      <c r="H23" s="9"/>
      <c r="I23" s="9"/>
      <c r="J23" s="10"/>
      <c r="K23" s="10"/>
      <c r="L23" s="20"/>
      <c r="M23" s="21"/>
      <c r="N23" s="21"/>
      <c r="O23" s="21"/>
      <c r="P23" s="21"/>
      <c r="Q23" s="21"/>
      <c r="R23" s="21"/>
      <c r="S23" s="21"/>
      <c r="T23" s="21"/>
      <c r="U23" s="21"/>
      <c r="V23" s="21"/>
      <c r="W23" s="19"/>
    </row>
    <row r="24" spans="1:23" x14ac:dyDescent="0.3">
      <c r="A24" s="18">
        <v>29</v>
      </c>
      <c r="B24" s="58"/>
      <c r="C24" s="58"/>
      <c r="D24" s="8"/>
      <c r="E24" s="51"/>
      <c r="F24" s="51"/>
      <c r="G24" s="51"/>
      <c r="H24" s="9"/>
      <c r="I24" s="9"/>
      <c r="J24" s="10">
        <f t="shared" ref="J24:J30" si="6">G24*H24</f>
        <v>0</v>
      </c>
      <c r="K24" s="10">
        <f t="shared" ref="K24:K30" si="7">G24*(H24+I24)</f>
        <v>0</v>
      </c>
      <c r="L24" s="20"/>
      <c r="M24" s="21"/>
      <c r="N24" s="21"/>
      <c r="O24" s="21"/>
      <c r="P24" s="21"/>
      <c r="Q24" s="21"/>
      <c r="R24" s="21"/>
      <c r="S24" s="21"/>
      <c r="T24" s="21"/>
      <c r="U24" s="21"/>
      <c r="V24" s="21"/>
      <c r="W24" s="19"/>
    </row>
    <row r="25" spans="1:23" x14ac:dyDescent="0.3">
      <c r="A25" s="18">
        <v>30</v>
      </c>
      <c r="B25" s="58"/>
      <c r="C25" s="58"/>
      <c r="D25" s="8"/>
      <c r="E25" s="51"/>
      <c r="F25" s="51"/>
      <c r="G25" s="51"/>
      <c r="H25" s="9"/>
      <c r="I25" s="9"/>
      <c r="J25" s="10">
        <f t="shared" si="6"/>
        <v>0</v>
      </c>
      <c r="K25" s="10">
        <f t="shared" si="7"/>
        <v>0</v>
      </c>
      <c r="L25" s="20"/>
      <c r="M25" s="21"/>
      <c r="N25" s="21"/>
      <c r="O25" s="21"/>
      <c r="P25" s="21"/>
      <c r="Q25" s="21"/>
      <c r="R25" s="21"/>
      <c r="S25" s="21"/>
      <c r="T25" s="21"/>
      <c r="U25" s="21"/>
      <c r="V25" s="21"/>
      <c r="W25" s="19"/>
    </row>
    <row r="26" spans="1:23" x14ac:dyDescent="0.3">
      <c r="A26" s="18">
        <v>31</v>
      </c>
      <c r="B26" s="56"/>
      <c r="C26" s="56"/>
      <c r="D26" s="8"/>
      <c r="E26" s="51"/>
      <c r="F26" s="52"/>
      <c r="G26" s="52"/>
      <c r="H26" s="10"/>
      <c r="I26" s="10"/>
      <c r="J26" s="10">
        <f t="shared" si="6"/>
        <v>0</v>
      </c>
      <c r="K26" s="10">
        <f t="shared" si="7"/>
        <v>0</v>
      </c>
      <c r="L26" s="12"/>
      <c r="M26" s="13"/>
      <c r="N26" s="13"/>
      <c r="O26" s="13"/>
      <c r="P26" s="13"/>
      <c r="Q26" s="13"/>
      <c r="R26" s="13"/>
      <c r="S26" s="13"/>
      <c r="T26" s="13"/>
      <c r="U26" s="13"/>
      <c r="V26" s="13"/>
      <c r="W26" s="11"/>
    </row>
    <row r="27" spans="1:23" x14ac:dyDescent="0.3">
      <c r="A27" s="18">
        <v>32</v>
      </c>
      <c r="B27" s="56"/>
      <c r="C27" s="56"/>
      <c r="D27" s="8"/>
      <c r="E27" s="51"/>
      <c r="F27" s="52"/>
      <c r="G27" s="52"/>
      <c r="H27" s="10"/>
      <c r="I27" s="10"/>
      <c r="J27" s="10">
        <f t="shared" si="6"/>
        <v>0</v>
      </c>
      <c r="K27" s="10">
        <f t="shared" si="7"/>
        <v>0</v>
      </c>
      <c r="L27" s="12"/>
      <c r="M27" s="13"/>
      <c r="N27" s="13"/>
      <c r="O27" s="13"/>
      <c r="P27" s="13"/>
      <c r="Q27" s="13"/>
      <c r="R27" s="13"/>
      <c r="S27" s="13"/>
      <c r="T27" s="13"/>
      <c r="U27" s="13"/>
      <c r="V27" s="13"/>
      <c r="W27" s="11"/>
    </row>
    <row r="28" spans="1:23" x14ac:dyDescent="0.3">
      <c r="A28" s="18">
        <v>33</v>
      </c>
      <c r="B28" s="56"/>
      <c r="C28" s="56"/>
      <c r="D28" s="8"/>
      <c r="E28" s="51"/>
      <c r="F28" s="52"/>
      <c r="G28" s="52"/>
      <c r="H28" s="10"/>
      <c r="I28" s="10"/>
      <c r="J28" s="10">
        <f t="shared" si="6"/>
        <v>0</v>
      </c>
      <c r="K28" s="10">
        <f t="shared" si="7"/>
        <v>0</v>
      </c>
      <c r="L28" s="12"/>
      <c r="M28" s="13"/>
      <c r="N28" s="13"/>
      <c r="O28" s="13"/>
      <c r="P28" s="13"/>
      <c r="Q28" s="13"/>
      <c r="R28" s="13"/>
      <c r="S28" s="13"/>
      <c r="T28" s="13"/>
      <c r="U28" s="13"/>
      <c r="V28" s="13"/>
      <c r="W28" s="11"/>
    </row>
    <row r="29" spans="1:23" x14ac:dyDescent="0.3">
      <c r="A29" s="18">
        <v>34</v>
      </c>
      <c r="B29" s="56"/>
      <c r="C29" s="56"/>
      <c r="D29" s="8"/>
      <c r="E29" s="51"/>
      <c r="F29" s="52"/>
      <c r="G29" s="52"/>
      <c r="H29" s="10"/>
      <c r="I29" s="10"/>
      <c r="J29" s="10">
        <f t="shared" si="6"/>
        <v>0</v>
      </c>
      <c r="K29" s="10">
        <f t="shared" si="7"/>
        <v>0</v>
      </c>
      <c r="L29" s="12"/>
      <c r="M29" s="13"/>
      <c r="N29" s="13"/>
      <c r="O29" s="13"/>
      <c r="P29" s="13"/>
      <c r="Q29" s="13"/>
      <c r="R29" s="13"/>
      <c r="S29" s="13"/>
      <c r="T29" s="13"/>
      <c r="U29" s="13"/>
      <c r="V29" s="13"/>
      <c r="W29" s="11"/>
    </row>
    <row r="30" spans="1:23" ht="17.25" thickBot="1" x14ac:dyDescent="0.35">
      <c r="A30" s="18">
        <v>35</v>
      </c>
      <c r="B30" s="59"/>
      <c r="C30" s="59"/>
      <c r="D30" s="8"/>
      <c r="E30" s="51"/>
      <c r="F30" s="53"/>
      <c r="G30" s="53"/>
      <c r="H30" s="22"/>
      <c r="I30" s="22"/>
      <c r="J30" s="10">
        <f t="shared" si="6"/>
        <v>0</v>
      </c>
      <c r="K30" s="10">
        <f t="shared" si="7"/>
        <v>0</v>
      </c>
      <c r="L30" s="25"/>
      <c r="M30" s="26"/>
      <c r="N30" s="26"/>
      <c r="O30" s="26"/>
      <c r="P30" s="26"/>
      <c r="Q30" s="26"/>
      <c r="R30" s="26"/>
      <c r="S30" s="26"/>
      <c r="T30" s="26"/>
      <c r="U30" s="26"/>
      <c r="V30" s="26"/>
      <c r="W30" s="24"/>
    </row>
    <row r="31" spans="1:23" s="1" customFormat="1" ht="18.75" thickBot="1" x14ac:dyDescent="0.4">
      <c r="A31" s="92" t="s">
        <v>53</v>
      </c>
      <c r="B31" s="93"/>
      <c r="C31" s="93"/>
      <c r="D31" s="93"/>
      <c r="E31" s="93"/>
      <c r="F31" s="93"/>
      <c r="G31" s="93"/>
      <c r="H31" s="93"/>
      <c r="I31" s="94"/>
      <c r="J31" s="36">
        <f t="shared" ref="J31:W31" si="8">SUM(J21:J30)</f>
        <v>31092.43</v>
      </c>
      <c r="K31" s="36">
        <f t="shared" si="8"/>
        <v>37000</v>
      </c>
      <c r="L31" s="35">
        <f t="shared" si="8"/>
        <v>37000</v>
      </c>
      <c r="M31" s="36">
        <f t="shared" si="8"/>
        <v>0</v>
      </c>
      <c r="N31" s="36">
        <f t="shared" si="8"/>
        <v>0</v>
      </c>
      <c r="O31" s="36">
        <f t="shared" si="8"/>
        <v>0</v>
      </c>
      <c r="P31" s="36">
        <f t="shared" si="8"/>
        <v>0</v>
      </c>
      <c r="Q31" s="36">
        <f t="shared" si="8"/>
        <v>0</v>
      </c>
      <c r="R31" s="36">
        <f t="shared" si="8"/>
        <v>0</v>
      </c>
      <c r="S31" s="36">
        <f t="shared" si="8"/>
        <v>0</v>
      </c>
      <c r="T31" s="36">
        <f t="shared" si="8"/>
        <v>0</v>
      </c>
      <c r="U31" s="36">
        <f t="shared" si="8"/>
        <v>0</v>
      </c>
      <c r="V31" s="36">
        <f t="shared" si="8"/>
        <v>0</v>
      </c>
      <c r="W31" s="37">
        <f t="shared" si="8"/>
        <v>37000</v>
      </c>
    </row>
    <row r="32" spans="1:23" s="1" customFormat="1" ht="18.75" thickBot="1" x14ac:dyDescent="0.4">
      <c r="A32" s="95" t="s">
        <v>47</v>
      </c>
      <c r="B32" s="96"/>
      <c r="C32" s="96"/>
      <c r="D32" s="96"/>
      <c r="E32" s="96"/>
      <c r="F32" s="96"/>
      <c r="G32" s="96"/>
      <c r="H32" s="96"/>
      <c r="I32" s="97"/>
      <c r="J32" s="38">
        <f>J19+J31</f>
        <v>124369.73999999999</v>
      </c>
      <c r="K32" s="39">
        <f t="shared" ref="K32:V32" si="9">K19+K31</f>
        <v>147999.99890000001</v>
      </c>
      <c r="L32" s="38">
        <f t="shared" si="9"/>
        <v>147999.99890000001</v>
      </c>
      <c r="M32" s="39">
        <f t="shared" si="9"/>
        <v>0</v>
      </c>
      <c r="N32" s="39">
        <f t="shared" si="9"/>
        <v>0</v>
      </c>
      <c r="O32" s="39">
        <f t="shared" si="9"/>
        <v>0</v>
      </c>
      <c r="P32" s="39">
        <f t="shared" si="9"/>
        <v>0</v>
      </c>
      <c r="Q32" s="39">
        <f t="shared" si="9"/>
        <v>0</v>
      </c>
      <c r="R32" s="39">
        <f t="shared" si="9"/>
        <v>0</v>
      </c>
      <c r="S32" s="39">
        <f t="shared" si="9"/>
        <v>0</v>
      </c>
      <c r="T32" s="39">
        <f t="shared" si="9"/>
        <v>0</v>
      </c>
      <c r="U32" s="39">
        <f t="shared" si="9"/>
        <v>0</v>
      </c>
      <c r="V32" s="39">
        <f t="shared" si="9"/>
        <v>0</v>
      </c>
      <c r="W32" s="40">
        <f>W19+W31</f>
        <v>37000</v>
      </c>
    </row>
    <row r="33" spans="1:6" ht="17.25" thickBot="1" x14ac:dyDescent="0.35"/>
    <row r="34" spans="1:6" ht="27" customHeight="1" thickBot="1" x14ac:dyDescent="0.35">
      <c r="A34" s="85" t="s">
        <v>49</v>
      </c>
      <c r="B34" s="86"/>
      <c r="C34" s="86"/>
      <c r="D34" s="87"/>
      <c r="E34" s="30">
        <f>E35+E36</f>
        <v>148000</v>
      </c>
      <c r="F34" s="31" t="s">
        <v>50</v>
      </c>
    </row>
    <row r="35" spans="1:6" ht="38.25" customHeight="1" x14ac:dyDescent="0.3">
      <c r="A35" s="102" t="s">
        <v>56</v>
      </c>
      <c r="B35" s="103"/>
      <c r="C35" s="103"/>
      <c r="D35" s="103"/>
      <c r="E35" s="41">
        <v>111000</v>
      </c>
      <c r="F35" s="42" t="s">
        <v>50</v>
      </c>
    </row>
    <row r="36" spans="1:6" ht="69.75" customHeight="1" thickBot="1" x14ac:dyDescent="0.35">
      <c r="A36" s="83" t="s">
        <v>57</v>
      </c>
      <c r="B36" s="84"/>
      <c r="C36" s="84"/>
      <c r="D36" s="84"/>
      <c r="E36" s="43">
        <v>37000</v>
      </c>
      <c r="F36" s="44" t="s">
        <v>50</v>
      </c>
    </row>
  </sheetData>
  <mergeCells count="20">
    <mergeCell ref="A36:D36"/>
    <mergeCell ref="L1:W1"/>
    <mergeCell ref="A3:K3"/>
    <mergeCell ref="A19:I19"/>
    <mergeCell ref="A20:K20"/>
    <mergeCell ref="A31:I31"/>
    <mergeCell ref="A32:I32"/>
    <mergeCell ref="G1:G2"/>
    <mergeCell ref="H1:H2"/>
    <mergeCell ref="I1:I2"/>
    <mergeCell ref="J1:J2"/>
    <mergeCell ref="K1:K2"/>
    <mergeCell ref="A1:A2"/>
    <mergeCell ref="B1:B2"/>
    <mergeCell ref="C1:C2"/>
    <mergeCell ref="D1:D2"/>
    <mergeCell ref="E1:E2"/>
    <mergeCell ref="F1:F2"/>
    <mergeCell ref="A34:D34"/>
    <mergeCell ref="A35:D35"/>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'Cheltuieli Eligibile'!$C$2:$C$24</xm:f>
          </x14:formula1>
          <xm:sqref>D4:D18 D21:D30</xm:sqref>
        </x14:dataValidation>
        <x14:dataValidation type="list" allowBlank="1" showInputMessage="1" showErrorMessage="1">
          <x14:formula1>
            <xm:f>'Cheltuieli Eligibile'!$B$40:$B$41</xm:f>
          </x14:formula1>
          <xm:sqref>E4:E18 E21:E30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4"/>
  <sheetViews>
    <sheetView topLeftCell="A25" workbookViewId="0">
      <selection activeCell="B45" sqref="B45"/>
    </sheetView>
  </sheetViews>
  <sheetFormatPr defaultRowHeight="16.5" x14ac:dyDescent="0.3"/>
  <cols>
    <col min="1" max="1" width="5.85546875" style="5" customWidth="1"/>
    <col min="2" max="2" width="70" style="5" customWidth="1"/>
    <col min="3" max="3" width="76" style="45" customWidth="1"/>
    <col min="4" max="4" width="8.85546875" style="5" customWidth="1"/>
    <col min="5" max="16384" width="9.140625" style="5"/>
  </cols>
  <sheetData>
    <row r="1" spans="1:3" ht="17.25" thickBot="1" x14ac:dyDescent="0.35">
      <c r="A1" s="111" t="s">
        <v>60</v>
      </c>
      <c r="B1" s="112"/>
      <c r="C1" s="113"/>
    </row>
    <row r="2" spans="1:3" x14ac:dyDescent="0.3">
      <c r="A2" s="114" t="s">
        <v>59</v>
      </c>
      <c r="B2" s="117" t="s">
        <v>0</v>
      </c>
      <c r="C2" s="49" t="s">
        <v>1</v>
      </c>
    </row>
    <row r="3" spans="1:3" x14ac:dyDescent="0.3">
      <c r="A3" s="115"/>
      <c r="B3" s="118"/>
      <c r="C3" s="48" t="s">
        <v>21</v>
      </c>
    </row>
    <row r="4" spans="1:3" ht="33" x14ac:dyDescent="0.3">
      <c r="A4" s="115"/>
      <c r="B4" s="118"/>
      <c r="C4" s="48" t="s">
        <v>2</v>
      </c>
    </row>
    <row r="5" spans="1:3" x14ac:dyDescent="0.3">
      <c r="A5" s="115"/>
      <c r="B5" s="119" t="s">
        <v>3</v>
      </c>
      <c r="C5" s="48" t="s">
        <v>22</v>
      </c>
    </row>
    <row r="6" spans="1:3" x14ac:dyDescent="0.3">
      <c r="A6" s="115"/>
      <c r="B6" s="119"/>
      <c r="C6" s="48" t="s">
        <v>23</v>
      </c>
    </row>
    <row r="7" spans="1:3" ht="66" x14ac:dyDescent="0.3">
      <c r="A7" s="115"/>
      <c r="B7" s="119"/>
      <c r="C7" s="48" t="s">
        <v>24</v>
      </c>
    </row>
    <row r="8" spans="1:3" x14ac:dyDescent="0.3">
      <c r="A8" s="115"/>
      <c r="B8" s="119"/>
      <c r="C8" s="48" t="s">
        <v>25</v>
      </c>
    </row>
    <row r="9" spans="1:3" ht="49.5" x14ac:dyDescent="0.3">
      <c r="A9" s="115"/>
      <c r="B9" s="50" t="s">
        <v>4</v>
      </c>
      <c r="C9" s="48" t="s">
        <v>4</v>
      </c>
    </row>
    <row r="10" spans="1:3" ht="66" x14ac:dyDescent="0.3">
      <c r="A10" s="115"/>
      <c r="B10" s="50" t="s">
        <v>5</v>
      </c>
      <c r="C10" s="48" t="s">
        <v>5</v>
      </c>
    </row>
    <row r="11" spans="1:3" ht="49.5" x14ac:dyDescent="0.3">
      <c r="A11" s="115"/>
      <c r="B11" s="50" t="s">
        <v>6</v>
      </c>
      <c r="C11" s="48" t="s">
        <v>6</v>
      </c>
    </row>
    <row r="12" spans="1:3" ht="66" x14ac:dyDescent="0.3">
      <c r="A12" s="115"/>
      <c r="B12" s="50" t="s">
        <v>7</v>
      </c>
      <c r="C12" s="48" t="s">
        <v>7</v>
      </c>
    </row>
    <row r="13" spans="1:3" x14ac:dyDescent="0.3">
      <c r="A13" s="115"/>
      <c r="B13" s="50" t="s">
        <v>8</v>
      </c>
      <c r="C13" s="48" t="s">
        <v>8</v>
      </c>
    </row>
    <row r="14" spans="1:3" ht="33" x14ac:dyDescent="0.3">
      <c r="A14" s="115"/>
      <c r="B14" s="50" t="s">
        <v>9</v>
      </c>
      <c r="C14" s="48" t="s">
        <v>9</v>
      </c>
    </row>
    <row r="15" spans="1:3" ht="33" x14ac:dyDescent="0.3">
      <c r="A15" s="115"/>
      <c r="B15" s="50" t="s">
        <v>19</v>
      </c>
      <c r="C15" s="48" t="s">
        <v>19</v>
      </c>
    </row>
    <row r="16" spans="1:3" x14ac:dyDescent="0.3">
      <c r="A16" s="115"/>
      <c r="B16" s="50" t="s">
        <v>10</v>
      </c>
      <c r="C16" s="48" t="s">
        <v>10</v>
      </c>
    </row>
    <row r="17" spans="1:3" x14ac:dyDescent="0.3">
      <c r="A17" s="115"/>
      <c r="B17" s="50" t="s">
        <v>11</v>
      </c>
      <c r="C17" s="48" t="s">
        <v>11</v>
      </c>
    </row>
    <row r="18" spans="1:3" ht="33" x14ac:dyDescent="0.3">
      <c r="A18" s="115"/>
      <c r="B18" s="50" t="s">
        <v>12</v>
      </c>
      <c r="C18" s="48" t="s">
        <v>12</v>
      </c>
    </row>
    <row r="19" spans="1:3" ht="33" x14ac:dyDescent="0.3">
      <c r="A19" s="115"/>
      <c r="B19" s="50" t="s">
        <v>13</v>
      </c>
      <c r="C19" s="48" t="s">
        <v>13</v>
      </c>
    </row>
    <row r="20" spans="1:3" ht="33" x14ac:dyDescent="0.3">
      <c r="A20" s="115"/>
      <c r="B20" s="50" t="s">
        <v>14</v>
      </c>
      <c r="C20" s="48" t="s">
        <v>14</v>
      </c>
    </row>
    <row r="21" spans="1:3" x14ac:dyDescent="0.3">
      <c r="A21" s="115"/>
      <c r="B21" s="119" t="s">
        <v>15</v>
      </c>
      <c r="C21" s="48" t="s">
        <v>16</v>
      </c>
    </row>
    <row r="22" spans="1:3" x14ac:dyDescent="0.3">
      <c r="A22" s="115"/>
      <c r="B22" s="119"/>
      <c r="C22" s="48" t="s">
        <v>17</v>
      </c>
    </row>
    <row r="23" spans="1:3" ht="33" x14ac:dyDescent="0.3">
      <c r="A23" s="115"/>
      <c r="B23" s="119"/>
      <c r="C23" s="48" t="s">
        <v>18</v>
      </c>
    </row>
    <row r="24" spans="1:3" ht="33.75" thickBot="1" x14ac:dyDescent="0.35">
      <c r="A24" s="116"/>
      <c r="B24" s="120"/>
      <c r="C24" s="66" t="s">
        <v>20</v>
      </c>
    </row>
    <row r="25" spans="1:3" ht="16.5" customHeight="1" x14ac:dyDescent="0.3">
      <c r="A25" s="46"/>
    </row>
    <row r="26" spans="1:3" x14ac:dyDescent="0.3">
      <c r="A26" s="46"/>
      <c r="B26" s="67" t="s">
        <v>78</v>
      </c>
    </row>
    <row r="27" spans="1:3" x14ac:dyDescent="0.3">
      <c r="A27" s="45"/>
      <c r="B27" s="68" t="s">
        <v>79</v>
      </c>
    </row>
    <row r="28" spans="1:3" x14ac:dyDescent="0.3">
      <c r="A28" s="45"/>
      <c r="B28" t="s">
        <v>80</v>
      </c>
    </row>
    <row r="29" spans="1:3" x14ac:dyDescent="0.3">
      <c r="B29" t="s">
        <v>81</v>
      </c>
    </row>
    <row r="30" spans="1:3" x14ac:dyDescent="0.3">
      <c r="B30"/>
    </row>
    <row r="31" spans="1:3" x14ac:dyDescent="0.3">
      <c r="B31" s="68" t="s">
        <v>82</v>
      </c>
    </row>
    <row r="32" spans="1:3" x14ac:dyDescent="0.3">
      <c r="B32" t="s">
        <v>83</v>
      </c>
    </row>
    <row r="33" spans="2:2" x14ac:dyDescent="0.3">
      <c r="B33" t="s">
        <v>84</v>
      </c>
    </row>
    <row r="34" spans="2:2" x14ac:dyDescent="0.3">
      <c r="B34" t="s">
        <v>85</v>
      </c>
    </row>
    <row r="35" spans="2:2" x14ac:dyDescent="0.3">
      <c r="B35" t="s">
        <v>86</v>
      </c>
    </row>
    <row r="36" spans="2:2" x14ac:dyDescent="0.3">
      <c r="B36" t="s">
        <v>87</v>
      </c>
    </row>
    <row r="37" spans="2:2" x14ac:dyDescent="0.3">
      <c r="B37" t="s">
        <v>88</v>
      </c>
    </row>
    <row r="38" spans="2:2" ht="16.5" customHeight="1" x14ac:dyDescent="0.3">
      <c r="B38"/>
    </row>
    <row r="40" spans="2:2" x14ac:dyDescent="0.3">
      <c r="B40" s="5" t="s">
        <v>106</v>
      </c>
    </row>
    <row r="41" spans="2:2" x14ac:dyDescent="0.3">
      <c r="B41" s="5" t="s">
        <v>107</v>
      </c>
    </row>
    <row r="64" ht="102.75" customHeight="1" x14ac:dyDescent="0.3"/>
  </sheetData>
  <mergeCells count="5">
    <mergeCell ref="A1:C1"/>
    <mergeCell ref="A2:A24"/>
    <mergeCell ref="B2:B4"/>
    <mergeCell ref="B5:B8"/>
    <mergeCell ref="B21:B24"/>
  </mergeCells>
  <pageMargins left="0.43307086614173229" right="0.23622047244094488" top="0.59055118110236215" bottom="0.19685039370078741" header="0.31496062992125984" footer="0.31496062992125984"/>
  <pageSetup paperSize="9" scale="6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activeCell="G9" sqref="G9"/>
    </sheetView>
  </sheetViews>
  <sheetFormatPr defaultRowHeight="15.75" x14ac:dyDescent="0.25"/>
  <cols>
    <col min="1" max="1" width="47.7109375" style="69" customWidth="1"/>
    <col min="2" max="2" width="9" style="69" bestFit="1" customWidth="1"/>
    <col min="3" max="3" width="8.5703125" style="69" bestFit="1" customWidth="1"/>
    <col min="4" max="4" width="8.42578125" style="69" bestFit="1" customWidth="1"/>
    <col min="5" max="16384" width="9.140625" style="69"/>
  </cols>
  <sheetData>
    <row r="1" spans="1:4" ht="15.75" customHeight="1" x14ac:dyDescent="0.3">
      <c r="A1" s="122" t="s">
        <v>89</v>
      </c>
      <c r="B1" s="122"/>
      <c r="C1" s="122"/>
      <c r="D1" s="122"/>
    </row>
    <row r="2" spans="1:4" x14ac:dyDescent="0.25">
      <c r="A2" s="70"/>
    </row>
    <row r="3" spans="1:4" ht="15.75" customHeight="1" x14ac:dyDescent="0.25">
      <c r="A3" s="123" t="s">
        <v>90</v>
      </c>
      <c r="B3" s="123"/>
      <c r="C3" s="123"/>
      <c r="D3" s="123"/>
    </row>
    <row r="4" spans="1:4" x14ac:dyDescent="0.25">
      <c r="A4" s="70" t="s">
        <v>91</v>
      </c>
    </row>
    <row r="5" spans="1:4" ht="31.5" x14ac:dyDescent="0.25">
      <c r="A5" s="71" t="s">
        <v>92</v>
      </c>
      <c r="B5" s="72" t="s">
        <v>93</v>
      </c>
      <c r="C5" s="72" t="s">
        <v>94</v>
      </c>
      <c r="D5" s="72" t="s">
        <v>95</v>
      </c>
    </row>
    <row r="6" spans="1:4" s="75" customFormat="1" x14ac:dyDescent="0.25">
      <c r="A6" s="73" t="s">
        <v>96</v>
      </c>
      <c r="B6" s="74">
        <v>49</v>
      </c>
      <c r="C6" s="74">
        <v>56</v>
      </c>
      <c r="D6" s="74">
        <v>63</v>
      </c>
    </row>
    <row r="7" spans="1:4" s="78" customFormat="1" x14ac:dyDescent="0.25">
      <c r="A7" s="76" t="s">
        <v>97</v>
      </c>
      <c r="B7" s="77">
        <v>36</v>
      </c>
      <c r="C7" s="77">
        <v>42</v>
      </c>
      <c r="D7" s="77">
        <v>47</v>
      </c>
    </row>
    <row r="8" spans="1:4" s="78" customFormat="1" x14ac:dyDescent="0.25">
      <c r="A8" s="76" t="s">
        <v>98</v>
      </c>
      <c r="B8" s="77">
        <f>B6+B7</f>
        <v>85</v>
      </c>
      <c r="C8" s="77">
        <f>C6+C7</f>
        <v>98</v>
      </c>
      <c r="D8" s="77">
        <f>D6+D7</f>
        <v>110</v>
      </c>
    </row>
    <row r="9" spans="1:4" x14ac:dyDescent="0.25">
      <c r="A9" s="79"/>
      <c r="B9" s="80"/>
      <c r="C9" s="80"/>
      <c r="D9" s="80"/>
    </row>
    <row r="10" spans="1:4" ht="30.75" customHeight="1" x14ac:dyDescent="0.25">
      <c r="A10" s="123" t="s">
        <v>99</v>
      </c>
      <c r="B10" s="123"/>
      <c r="C10" s="123"/>
      <c r="D10" s="123"/>
    </row>
    <row r="11" spans="1:4" ht="29.25" customHeight="1" x14ac:dyDescent="0.25">
      <c r="A11" s="121" t="s">
        <v>100</v>
      </c>
      <c r="B11" s="121"/>
      <c r="C11" s="121"/>
      <c r="D11" s="121"/>
    </row>
    <row r="12" spans="1:4" ht="31.5" x14ac:dyDescent="0.25">
      <c r="A12" s="71" t="s">
        <v>92</v>
      </c>
      <c r="B12" s="72" t="s">
        <v>93</v>
      </c>
      <c r="C12" s="72" t="s">
        <v>94</v>
      </c>
      <c r="D12" s="72" t="s">
        <v>95</v>
      </c>
    </row>
    <row r="13" spans="1:4" x14ac:dyDescent="0.25">
      <c r="A13" s="73" t="s">
        <v>96</v>
      </c>
      <c r="B13" s="74">
        <v>42</v>
      </c>
      <c r="C13" s="74">
        <v>49</v>
      </c>
      <c r="D13" s="74">
        <v>56</v>
      </c>
    </row>
    <row r="14" spans="1:4" s="78" customFormat="1" x14ac:dyDescent="0.25">
      <c r="A14" s="76" t="s">
        <v>97</v>
      </c>
      <c r="B14" s="77">
        <v>31</v>
      </c>
      <c r="C14" s="77">
        <v>36</v>
      </c>
      <c r="D14" s="77">
        <v>42</v>
      </c>
    </row>
    <row r="15" spans="1:4" s="78" customFormat="1" x14ac:dyDescent="0.25">
      <c r="A15" s="76" t="s">
        <v>98</v>
      </c>
      <c r="B15" s="77">
        <f>B13+B14</f>
        <v>73</v>
      </c>
      <c r="C15" s="77">
        <f>C13+C14</f>
        <v>85</v>
      </c>
      <c r="D15" s="77">
        <f>D13+D14</f>
        <v>98</v>
      </c>
    </row>
    <row r="16" spans="1:4" x14ac:dyDescent="0.25">
      <c r="A16" s="79"/>
      <c r="B16" s="80"/>
      <c r="C16" s="80"/>
      <c r="D16" s="80"/>
    </row>
    <row r="17" spans="1:4" ht="15.75" customHeight="1" x14ac:dyDescent="0.25">
      <c r="A17" s="123" t="s">
        <v>101</v>
      </c>
      <c r="B17" s="123"/>
      <c r="C17" s="123"/>
      <c r="D17" s="123"/>
    </row>
    <row r="18" spans="1:4" ht="45.75" customHeight="1" x14ac:dyDescent="0.25">
      <c r="A18" s="121" t="s">
        <v>102</v>
      </c>
      <c r="B18" s="121"/>
      <c r="C18" s="121"/>
      <c r="D18" s="121"/>
    </row>
    <row r="19" spans="1:4" ht="31.5" x14ac:dyDescent="0.25">
      <c r="A19" s="71" t="s">
        <v>92</v>
      </c>
      <c r="B19" s="72" t="s">
        <v>93</v>
      </c>
      <c r="C19" s="72" t="s">
        <v>94</v>
      </c>
      <c r="D19" s="72" t="s">
        <v>95</v>
      </c>
    </row>
    <row r="20" spans="1:4" x14ac:dyDescent="0.25">
      <c r="A20" s="73" t="s">
        <v>96</v>
      </c>
      <c r="B20" s="74">
        <v>35</v>
      </c>
      <c r="C20" s="74">
        <v>42</v>
      </c>
      <c r="D20" s="74">
        <v>49</v>
      </c>
    </row>
    <row r="21" spans="1:4" s="78" customFormat="1" x14ac:dyDescent="0.25">
      <c r="A21" s="76" t="s">
        <v>97</v>
      </c>
      <c r="B21" s="77">
        <v>26</v>
      </c>
      <c r="C21" s="77">
        <v>31</v>
      </c>
      <c r="D21" s="77">
        <v>36</v>
      </c>
    </row>
    <row r="22" spans="1:4" x14ac:dyDescent="0.25">
      <c r="A22" s="76" t="s">
        <v>98</v>
      </c>
      <c r="B22" s="77">
        <f>B20+B21</f>
        <v>61</v>
      </c>
      <c r="C22" s="77">
        <f>C20+C21</f>
        <v>73</v>
      </c>
      <c r="D22" s="77">
        <f>D20+D21</f>
        <v>85</v>
      </c>
    </row>
    <row r="23" spans="1:4" x14ac:dyDescent="0.25">
      <c r="A23" s="70"/>
    </row>
    <row r="24" spans="1:4" ht="45.75" customHeight="1" x14ac:dyDescent="0.25">
      <c r="A24" s="121" t="s">
        <v>103</v>
      </c>
      <c r="B24" s="121"/>
      <c r="C24" s="121"/>
      <c r="D24" s="121"/>
    </row>
    <row r="25" spans="1:4" ht="31.5" x14ac:dyDescent="0.25">
      <c r="A25" s="71" t="s">
        <v>92</v>
      </c>
      <c r="B25" s="72" t="s">
        <v>104</v>
      </c>
      <c r="C25" s="81" t="s">
        <v>105</v>
      </c>
    </row>
    <row r="26" spans="1:4" x14ac:dyDescent="0.25">
      <c r="A26" s="73" t="s">
        <v>96</v>
      </c>
      <c r="B26" s="74">
        <v>18</v>
      </c>
      <c r="C26" s="74">
        <v>25</v>
      </c>
      <c r="D26" s="82"/>
    </row>
    <row r="27" spans="1:4" s="78" customFormat="1" x14ac:dyDescent="0.25">
      <c r="A27" s="76" t="s">
        <v>97</v>
      </c>
      <c r="B27" s="77">
        <v>13</v>
      </c>
      <c r="C27" s="77">
        <v>18</v>
      </c>
    </row>
    <row r="28" spans="1:4" x14ac:dyDescent="0.25">
      <c r="A28" s="76" t="s">
        <v>98</v>
      </c>
      <c r="B28" s="77">
        <f>B26+B27</f>
        <v>31</v>
      </c>
      <c r="C28" s="77">
        <f>C26+C27</f>
        <v>43</v>
      </c>
      <c r="D28" s="80"/>
    </row>
  </sheetData>
  <mergeCells count="7">
    <mergeCell ref="A24:D24"/>
    <mergeCell ref="A1:D1"/>
    <mergeCell ref="A3:D3"/>
    <mergeCell ref="A10:D10"/>
    <mergeCell ref="A11:D11"/>
    <mergeCell ref="A17:D17"/>
    <mergeCell ref="A18:D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Buget Plan de afaceri_106932</vt:lpstr>
      <vt:lpstr>Model - Buget Plan de afaceri</vt:lpstr>
      <vt:lpstr>Cheltuieli Eligibile</vt:lpstr>
      <vt:lpstr>Plafon Salarii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Metodo Consultores</dc:creator>
  <cp:lastModifiedBy>k</cp:lastModifiedBy>
  <cp:lastPrinted>2019-01-14T14:18:21Z</cp:lastPrinted>
  <dcterms:created xsi:type="dcterms:W3CDTF">2018-04-26T16:04:39Z</dcterms:created>
  <dcterms:modified xsi:type="dcterms:W3CDTF">2019-01-20T11:38:17Z</dcterms:modified>
</cp:coreProperties>
</file>