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lchita Eduard\"/>
    </mc:Choice>
  </mc:AlternateContent>
  <bookViews>
    <workbookView xWindow="0" yWindow="0" windowWidth="20490" windowHeight="7755"/>
  </bookViews>
  <sheets>
    <sheet name="Fluxul de numerar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1" l="1"/>
  <c r="C12" i="1" s="1"/>
  <c r="C7" i="1"/>
  <c r="D7" i="1" s="1"/>
  <c r="E23" i="1"/>
  <c r="F23" i="1"/>
  <c r="D12" i="1"/>
  <c r="C23" i="1"/>
  <c r="D23" i="1"/>
  <c r="E12" i="1"/>
  <c r="C6" i="1"/>
  <c r="F12" i="1"/>
  <c r="C11" i="1"/>
  <c r="D29" i="1" l="1"/>
  <c r="D26" i="1" s="1"/>
  <c r="D31" i="1" s="1"/>
  <c r="E7" i="1"/>
  <c r="D6" i="1"/>
  <c r="C29" i="1"/>
  <c r="C26" i="1" s="1"/>
  <c r="C31" i="1" s="1"/>
  <c r="C32" i="1" s="1"/>
  <c r="C33" i="1" s="1"/>
  <c r="D5" i="1" s="1"/>
  <c r="D11" i="1" l="1"/>
  <c r="F7" i="1"/>
  <c r="E6" i="1"/>
  <c r="E29" i="1"/>
  <c r="E26" i="1" s="1"/>
  <c r="E31" i="1" s="1"/>
  <c r="D32" i="1"/>
  <c r="D33" i="1" s="1"/>
  <c r="E5" i="1" s="1"/>
  <c r="E11" i="1" l="1"/>
  <c r="E32" i="1"/>
  <c r="E33" i="1" s="1"/>
  <c r="F5" i="1" s="1"/>
  <c r="F29" i="1"/>
  <c r="F26" i="1" s="1"/>
  <c r="F31" i="1" s="1"/>
  <c r="F6" i="1"/>
  <c r="F11" i="1" l="1"/>
  <c r="F32" i="1"/>
  <c r="F33" i="1" s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<sst xmlns="http://schemas.openxmlformats.org/spreadsheetml/2006/main" count="46" uniqueCount="46">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</sst>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workbookViewId="0">
      <selection activeCell="C5" sqref="C5"/>
    </sheetView>
  </sheetViews>
  <sheetFormatPr defaultRowHeight="15" x14ac:dyDescent="0.25"/>
  <cols>
    <col min="2" max="2" width="56.4257812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200</v>
      </c>
      <c r="D5" s="2">
        <f>C33</f>
        <v>30424</v>
      </c>
      <c r="E5" s="2">
        <f>D33</f>
        <v>34368</v>
      </c>
      <c r="F5" s="2">
        <f>E33</f>
        <v>46230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185557.94</v>
      </c>
      <c r="D6" s="2">
        <f t="shared" ref="D6:F6" si="0">SUM(D7:D10)</f>
        <v>66400</v>
      </c>
      <c r="E6" s="2">
        <f t="shared" si="0"/>
        <v>84600</v>
      </c>
      <c r="F6" s="2">
        <f t="shared" si="0"/>
        <v>126900</v>
      </c>
      <c r="G6" s="1"/>
    </row>
    <row r="7" spans="1:7" ht="16.5" x14ac:dyDescent="0.25">
      <c r="A7" s="7">
        <v>1</v>
      </c>
      <c r="B7" s="8" t="s">
        <v>10</v>
      </c>
      <c r="C7" s="3">
        <f>8000*4.7</f>
        <v>37600</v>
      </c>
      <c r="D7" s="3">
        <f>C7*1.5</f>
        <v>56400</v>
      </c>
      <c r="E7" s="3">
        <f t="shared" ref="E7:F7" si="1">D7*1.5</f>
        <v>84600</v>
      </c>
      <c r="F7" s="3">
        <f t="shared" si="1"/>
        <v>126900</v>
      </c>
      <c r="G7" s="1"/>
    </row>
    <row r="8" spans="1:7" ht="16.5" x14ac:dyDescent="0.2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 x14ac:dyDescent="0.25">
      <c r="A9" s="7">
        <v>3</v>
      </c>
      <c r="B9" s="8" t="s">
        <v>11</v>
      </c>
      <c r="C9" s="3"/>
      <c r="D9" s="3">
        <v>10000</v>
      </c>
      <c r="E9" s="3"/>
      <c r="F9" s="3"/>
      <c r="G9" s="1"/>
    </row>
    <row r="10" spans="1:7" ht="16.5" x14ac:dyDescent="0.25">
      <c r="A10" s="7">
        <v>4</v>
      </c>
      <c r="B10" s="9" t="s">
        <v>42</v>
      </c>
      <c r="C10" s="3">
        <v>147957.94</v>
      </c>
      <c r="D10" s="3"/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185757.94</v>
      </c>
      <c r="D11" s="2">
        <f t="shared" ref="D11:F11" si="2">D5+D6</f>
        <v>96824</v>
      </c>
      <c r="E11" s="2">
        <f t="shared" si="2"/>
        <v>118968</v>
      </c>
      <c r="F11" s="2">
        <f t="shared" si="2"/>
        <v>173130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154957.94</v>
      </c>
      <c r="D12" s="2">
        <f>SUM(D13:D22)</f>
        <v>61892</v>
      </c>
      <c r="E12" s="2">
        <f>SUM(E13:E22)</f>
        <v>71892</v>
      </c>
      <c r="F12" s="2">
        <f>SUM(F13:F22)</f>
        <v>71892</v>
      </c>
      <c r="G12" s="1"/>
    </row>
    <row r="13" spans="1:7" ht="18" x14ac:dyDescent="0.25">
      <c r="A13" s="7">
        <v>1</v>
      </c>
      <c r="B13" s="13" t="s">
        <v>36</v>
      </c>
      <c r="C13" s="3">
        <f>52210.99+36964.45</f>
        <v>89175.44</v>
      </c>
      <c r="D13" s="3"/>
      <c r="E13" s="3">
        <v>10000</v>
      </c>
      <c r="F13" s="3">
        <v>10000</v>
      </c>
      <c r="G13" s="1"/>
    </row>
    <row r="14" spans="1:7" ht="36" x14ac:dyDescent="0.25">
      <c r="A14" s="7">
        <v>2</v>
      </c>
      <c r="B14" s="13" t="s">
        <v>15</v>
      </c>
      <c r="C14" s="3">
        <v>5000</v>
      </c>
      <c r="D14" s="3">
        <v>5000</v>
      </c>
      <c r="E14" s="3">
        <v>5000</v>
      </c>
      <c r="F14" s="3">
        <v>5000</v>
      </c>
      <c r="G14" s="1"/>
    </row>
    <row r="15" spans="1:7" ht="18" x14ac:dyDescent="0.25">
      <c r="A15" s="7">
        <v>3</v>
      </c>
      <c r="B15" s="13" t="s">
        <v>37</v>
      </c>
      <c r="C15" s="3">
        <v>50274</v>
      </c>
      <c r="D15" s="3">
        <v>50274</v>
      </c>
      <c r="E15" s="3">
        <v>50274</v>
      </c>
      <c r="F15" s="3">
        <v>50274</v>
      </c>
      <c r="G15" s="1"/>
    </row>
    <row r="16" spans="1:7" ht="18" x14ac:dyDescent="0.25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8" x14ac:dyDescent="0.25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8" x14ac:dyDescent="0.25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 x14ac:dyDescent="0.25">
      <c r="A19" s="7">
        <v>7</v>
      </c>
      <c r="B19" s="13" t="s">
        <v>17</v>
      </c>
      <c r="C19" s="3">
        <v>5890.5</v>
      </c>
      <c r="D19" s="3">
        <v>2000</v>
      </c>
      <c r="E19" s="3">
        <v>2000</v>
      </c>
      <c r="F19" s="3">
        <v>2000</v>
      </c>
      <c r="G19" s="1"/>
    </row>
    <row r="20" spans="1:7" ht="18" x14ac:dyDescent="0.25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6" x14ac:dyDescent="0.25">
      <c r="A21" s="7">
        <v>9</v>
      </c>
      <c r="B21" s="13" t="s">
        <v>45</v>
      </c>
      <c r="C21" s="3">
        <v>2618</v>
      </c>
      <c r="D21" s="3">
        <v>2618</v>
      </c>
      <c r="E21" s="3">
        <v>2618</v>
      </c>
      <c r="F21" s="3">
        <v>2618</v>
      </c>
      <c r="G21" s="1"/>
    </row>
    <row r="22" spans="1:7" ht="18" x14ac:dyDescent="0.25">
      <c r="A22" s="7">
        <v>10</v>
      </c>
      <c r="B22" s="13" t="s">
        <v>40</v>
      </c>
      <c r="C22" s="3">
        <v>2000</v>
      </c>
      <c r="D22" s="3">
        <v>2000</v>
      </c>
      <c r="E22" s="3">
        <v>2000</v>
      </c>
      <c r="F22" s="3">
        <v>2000</v>
      </c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3">D24+D25</f>
        <v>0</v>
      </c>
      <c r="E23" s="2">
        <f t="shared" si="3"/>
        <v>0</v>
      </c>
      <c r="F23" s="2">
        <f t="shared" si="3"/>
        <v>0</v>
      </c>
      <c r="G23" s="1"/>
    </row>
    <row r="24" spans="1:7" ht="16.5" x14ac:dyDescent="0.2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 x14ac:dyDescent="0.2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 x14ac:dyDescent="0.25">
      <c r="A26" s="10" t="s">
        <v>23</v>
      </c>
      <c r="B26" s="11" t="s">
        <v>24</v>
      </c>
      <c r="C26" s="4">
        <f>C27-C28+C29</f>
        <v>376</v>
      </c>
      <c r="D26" s="4">
        <f t="shared" ref="D26:F26" si="4">D27-D28+D29</f>
        <v>564</v>
      </c>
      <c r="E26" s="4">
        <f t="shared" si="4"/>
        <v>846</v>
      </c>
      <c r="F26" s="4">
        <f t="shared" si="4"/>
        <v>1269</v>
      </c>
      <c r="G26" s="1"/>
    </row>
    <row r="27" spans="1:7" ht="16.5" x14ac:dyDescent="0.2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 x14ac:dyDescent="0.2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 x14ac:dyDescent="0.25">
      <c r="A29" s="7">
        <v>3</v>
      </c>
      <c r="B29" s="8" t="s">
        <v>27</v>
      </c>
      <c r="C29" s="3">
        <f>1%*C7</f>
        <v>376</v>
      </c>
      <c r="D29" s="3">
        <f t="shared" ref="D29:F29" si="5">1%*D7</f>
        <v>564</v>
      </c>
      <c r="E29" s="3">
        <f t="shared" si="5"/>
        <v>846</v>
      </c>
      <c r="F29" s="3">
        <f t="shared" si="5"/>
        <v>1269</v>
      </c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155333.94</v>
      </c>
      <c r="D31" s="2">
        <f>D12+D23+D26+D30</f>
        <v>62456</v>
      </c>
      <c r="E31" s="2">
        <f>E12+E23+E26+E30</f>
        <v>72738</v>
      </c>
      <c r="F31" s="2">
        <f>F12+F23+F26+F30</f>
        <v>73161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30224</v>
      </c>
      <c r="D32" s="2">
        <f>D6-D31</f>
        <v>3944</v>
      </c>
      <c r="E32" s="2">
        <f>E6-E31</f>
        <v>11862</v>
      </c>
      <c r="F32" s="2">
        <f>F6-F31</f>
        <v>53739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30424</v>
      </c>
      <c r="D33" s="2">
        <f>D5+D32</f>
        <v>34368</v>
      </c>
      <c r="E33" s="2">
        <f>E5+E32</f>
        <v>46230</v>
      </c>
      <c r="F33" s="2">
        <f>F5+F32</f>
        <v>99969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2017-12-21T17:20:36Z</dcterms:created>
  <dcterms:modified xsi:type="dcterms:W3CDTF">2019-02-15T13:47:43Z</dcterms:modified>
</cp:coreProperties>
</file>